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13_ncr:1_{57506570-622C-4EE3-84DB-5FF4A6AC985A}" xr6:coauthVersionLast="45" xr6:coauthVersionMax="45" xr10:uidLastSave="{00000000-0000-0000-0000-000000000000}"/>
  <bookViews>
    <workbookView xWindow="-120" yWindow="-120" windowWidth="29040" windowHeight="15840" xr2:uid="{00000000-000D-0000-FFFF-FFFF00000000}"/>
  </bookViews>
  <sheets>
    <sheet name="4-шакл  " sheetId="5" r:id="rId1"/>
  </sheets>
  <definedNames>
    <definedName name="_xlnm._FilterDatabase" localSheetId="0" hidden="1">'4-шакл  '!$A$7:$AS$349</definedName>
    <definedName name="_xlnm.Print_Area" localSheetId="0">'4-шакл  '!$A$1:$L$352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49" i="5" l="1"/>
  <c r="K348" i="5"/>
  <c r="K347" i="5"/>
  <c r="K346" i="5"/>
  <c r="K345" i="5"/>
  <c r="K344" i="5"/>
  <c r="K343" i="5"/>
  <c r="K342" i="5"/>
  <c r="K341" i="5"/>
  <c r="K340" i="5"/>
  <c r="K339" i="5"/>
  <c r="K338" i="5"/>
  <c r="K337" i="5"/>
  <c r="K336" i="5"/>
  <c r="K335" i="5"/>
  <c r="K334" i="5"/>
  <c r="K333" i="5"/>
  <c r="K332" i="5"/>
  <c r="K331" i="5"/>
  <c r="K330" i="5"/>
  <c r="K329" i="5"/>
  <c r="K328" i="5"/>
  <c r="K327" i="5"/>
  <c r="K326" i="5"/>
  <c r="K325" i="5"/>
  <c r="K324" i="5"/>
  <c r="K323" i="5"/>
  <c r="K322" i="5"/>
  <c r="K321" i="5"/>
  <c r="K320" i="5"/>
  <c r="K319" i="5"/>
  <c r="K318" i="5"/>
  <c r="K317" i="5"/>
  <c r="K316" i="5"/>
  <c r="K315" i="5"/>
  <c r="K314" i="5"/>
  <c r="K313" i="5"/>
  <c r="K312" i="5"/>
  <c r="K311" i="5"/>
  <c r="K310" i="5"/>
  <c r="K309" i="5"/>
  <c r="K308" i="5"/>
  <c r="K307" i="5"/>
  <c r="K306" i="5"/>
  <c r="K305" i="5"/>
  <c r="K304" i="5"/>
  <c r="K303" i="5"/>
  <c r="K302" i="5"/>
  <c r="K301" i="5"/>
  <c r="K300"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L258" i="5"/>
  <c r="L254" i="5"/>
  <c r="L253" i="5"/>
  <c r="L244" i="5"/>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L229" i="5" l="1"/>
  <c r="L230" i="5"/>
  <c r="L231" i="5"/>
  <c r="L232" i="5"/>
  <c r="L233" i="5"/>
  <c r="L234" i="5"/>
  <c r="L235" i="5"/>
  <c r="L236" i="5"/>
  <c r="L237" i="5"/>
  <c r="L238" i="5"/>
  <c r="L239" i="5"/>
  <c r="L240" i="5"/>
  <c r="L241" i="5"/>
  <c r="L242" i="5"/>
  <c r="L243" i="5"/>
  <c r="L245" i="5"/>
  <c r="L246" i="5"/>
  <c r="L247" i="5"/>
  <c r="L248" i="5"/>
  <c r="L249" i="5"/>
  <c r="L250" i="5"/>
  <c r="L251" i="5"/>
  <c r="L252" i="5"/>
  <c r="L255" i="5"/>
  <c r="L256" i="5"/>
  <c r="L257" i="5"/>
  <c r="L227" i="5" l="1"/>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l="1"/>
  <c r="L193" i="5" l="1"/>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39" i="5" l="1"/>
  <c r="L66" i="5" l="1"/>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5" i="5" l="1"/>
  <c r="L64" i="5"/>
  <c r="L61" i="5"/>
  <c r="L60" i="5"/>
  <c r="L59" i="5"/>
  <c r="L58" i="5"/>
  <c r="L57" i="5"/>
  <c r="L56" i="5"/>
  <c r="L55" i="5"/>
  <c r="L54" i="5"/>
  <c r="L53" i="5"/>
  <c r="L52" i="5"/>
  <c r="L51" i="5"/>
  <c r="L50" i="5"/>
  <c r="L49" i="5"/>
  <c r="L48" i="5"/>
  <c r="L47" i="5"/>
  <c r="L46" i="5"/>
  <c r="L45" i="5"/>
  <c r="L44" i="5"/>
  <c r="L43" i="5"/>
  <c r="L42" i="5"/>
  <c r="L41" i="5"/>
  <c r="L40" i="5"/>
  <c r="L38" i="5"/>
  <c r="L37" i="5"/>
  <c r="L36" i="5"/>
  <c r="L35" i="5"/>
  <c r="L34" i="5"/>
  <c r="L33" i="5"/>
  <c r="L32" i="5"/>
  <c r="L31" i="5"/>
  <c r="L30" i="5"/>
  <c r="L29" i="5"/>
  <c r="L28" i="5"/>
  <c r="L27" i="5"/>
  <c r="L26" i="5"/>
  <c r="L24" i="5"/>
  <c r="L20" i="5"/>
  <c r="L16" i="5"/>
  <c r="L12" i="5" l="1"/>
  <c r="L11" i="5"/>
  <c r="L10" i="5"/>
  <c r="L19" i="5"/>
  <c r="L18" i="5"/>
  <c r="L17" i="5"/>
  <c r="L15" i="5"/>
  <c r="L14" i="5"/>
  <c r="L13" i="5"/>
  <c r="L23" i="5"/>
  <c r="L22" i="5"/>
  <c r="L21" i="5"/>
  <c r="L63" i="5"/>
  <c r="L62" i="5"/>
  <c r="L25" i="5"/>
  <c r="L8" i="5" l="1"/>
  <c r="L9" i="5"/>
  <c r="L228" i="5" l="1"/>
</calcChain>
</file>

<file path=xl/sharedStrings.xml><?xml version="1.0" encoding="utf-8"?>
<sst xmlns="http://schemas.openxmlformats.org/spreadsheetml/2006/main" count="1974" uniqueCount="504">
  <si>
    <t>MAʼLUMOTLAR</t>
  </si>
  <si>
    <t>T/r</t>
  </si>
  <si>
    <t>Hisobot davri</t>
  </si>
  <si>
    <t>Xarid qilingan tovarlar va xizmatlar nomi</t>
  </si>
  <si>
    <t>Moliyalashtirish manbasi*</t>
  </si>
  <si>
    <t>Xarid jarayonini amalga oshirish turi</t>
  </si>
  <si>
    <t>Shartnoma raqami</t>
  </si>
  <si>
    <t>Pudratchi toʻgʻrisida maʼlumotlar</t>
  </si>
  <si>
    <t>Xarid qilinayotgan tovarlar (xizmatlar) oʻlchov birligi (imkoniyat darajasida)</t>
  </si>
  <si>
    <t>Xarid qilinayotgan tovarlar (xizmatlar) miqdori (hajmi)</t>
  </si>
  <si>
    <t>Bitim (shartnoma) boʻyicha tovarlar (xizmatlar) bir birligi narxi (tarifi)</t>
  </si>
  <si>
    <t>Xarid qilingan tovarlar (xizmatlar) jami miqdori (hajmi) qiymati (ming soʻm)</t>
  </si>
  <si>
    <t>Pudratchi nomi</t>
  </si>
  <si>
    <t>Korxona STIRi</t>
  </si>
  <si>
    <t>1-chorak</t>
  </si>
  <si>
    <t>RJ</t>
  </si>
  <si>
    <t>dona</t>
  </si>
  <si>
    <t>Elektron doʻkon</t>
  </si>
  <si>
    <t>4-ILOVA</t>
  </si>
  <si>
    <t>Jami</t>
  </si>
  <si>
    <t xml:space="preserve">Гелий газ </t>
  </si>
  <si>
    <t>Auksion</t>
  </si>
  <si>
    <t>ИП ООО "ALTEGA"</t>
  </si>
  <si>
    <t>Сервер</t>
  </si>
  <si>
    <t>HYPER PHYSICAL SERVERS MCHJ</t>
  </si>
  <si>
    <t>Щипцы лабораторные</t>
  </si>
  <si>
    <t>YTT ABDUQODIROV FARMON FARHOD O‘G‘LI</t>
  </si>
  <si>
    <t>ORGTEXNIKA TRADE COM MCHJ</t>
  </si>
  <si>
    <t>Принтер Canon LBP6030</t>
  </si>
  <si>
    <t>Принтер цветная Epson L805</t>
  </si>
  <si>
    <t xml:space="preserve">Принтер 3/1 МФУ Canon i-SENSYS MF461dw </t>
  </si>
  <si>
    <t>Холодильник бытовой</t>
  </si>
  <si>
    <t>CHARTAK NEW BREND MCHJ</t>
  </si>
  <si>
    <t>Бумага для офисной техники белая А4</t>
  </si>
  <si>
    <t>ООО KANS STAR TRADE</t>
  </si>
  <si>
    <t>qadoq</t>
  </si>
  <si>
    <t>Бумага для офисной техники белая А3</t>
  </si>
  <si>
    <t>Конверт почтовый белого цвета 110x220 мм, минимум 80гр</t>
  </si>
  <si>
    <t>SUPER-PRINT XUSUSIY KORXONASI</t>
  </si>
  <si>
    <t>Крафт конвертА3 (332*342)</t>
  </si>
  <si>
    <t>Крафт конверт А4(250*353)</t>
  </si>
  <si>
    <t>Удлинитель бытового и аналогичного назначения</t>
  </si>
  <si>
    <t>AVRIUS PLUS INVEST XK</t>
  </si>
  <si>
    <t>Мыло хозяйственное твердое</t>
  </si>
  <si>
    <t>XAMITOV UMAR ALISHEROVICH</t>
  </si>
  <si>
    <t>Средство для очистки канализационных труб</t>
  </si>
  <si>
    <t xml:space="preserve">Средство для мытья посуды
</t>
  </si>
  <si>
    <t xml:space="preserve">Мыло туалетное жидкое  500
мл.
</t>
  </si>
  <si>
    <t>Клей помада 36гр прозрачный</t>
  </si>
  <si>
    <t>YATT ISMOILOV AZIZBEK MUHAMMADJON O‘G‘LI</t>
  </si>
  <si>
    <t xml:space="preserve"> MASHXURA SAVDO MARKAZI XK</t>
  </si>
  <si>
    <t>Полотно нетканое</t>
  </si>
  <si>
    <t>metr</t>
  </si>
  <si>
    <t>Тряпка для очистки поверхностей</t>
  </si>
  <si>
    <t>Марля бытовая хлопчатобумажная</t>
  </si>
  <si>
    <t>Ножницы канцелярские</t>
  </si>
  <si>
    <t xml:space="preserve"> IBROHIM ELIT BIZNES MCHJ </t>
  </si>
  <si>
    <t>Антистеплер</t>
  </si>
  <si>
    <t>Скрепки металлические</t>
  </si>
  <si>
    <t>Скобы для степлера (Скоба 10 для степлера уп.1000шт)</t>
  </si>
  <si>
    <t>Скоба 24/6 для степлера уп.1000шт</t>
  </si>
  <si>
    <t>Деловой журнал (80л) 50гр</t>
  </si>
  <si>
    <t xml:space="preserve"> JAVLONBEK JAHONALIYEVICH</t>
  </si>
  <si>
    <t>Ведро пластмассовое 10 L</t>
  </si>
  <si>
    <t>Ершик для унитаза</t>
  </si>
  <si>
    <t>ELEKTRON BUSINESS MILLIARD MCHJ</t>
  </si>
  <si>
    <r>
      <t>Полотенце бумажное (</t>
    </r>
    <r>
      <rPr>
        <sz val="11"/>
        <rFont val="Times New Roman"/>
        <family val="1"/>
        <charset val="204"/>
      </rPr>
      <t>Количество в упаковке 2 рулона . Размер 22Х22. Состав 100% целлюлоза, 2-х слойный)</t>
    </r>
  </si>
  <si>
    <r>
      <t xml:space="preserve">Степлер </t>
    </r>
    <r>
      <rPr>
        <sz val="11"/>
        <rFont val="Times New Roman"/>
        <family val="1"/>
        <charset val="204"/>
      </rPr>
      <t>(Емкость 25 листов,Глубина бумажной вставки 90 мм,Емкость 150 скоб,Металлический степлер 24/6)</t>
    </r>
  </si>
  <si>
    <r>
      <t>Мыло туалетное жидкое</t>
    </r>
    <r>
      <rPr>
        <sz val="11"/>
        <rFont val="Times New Roman"/>
        <family val="1"/>
        <charset val="204"/>
      </rPr>
      <t xml:space="preserve"> (Жидкое мыло, с антибактериальным эффектом, 5 кг/уп)</t>
    </r>
  </si>
  <si>
    <r>
      <t xml:space="preserve">Полотенце бумажное </t>
    </r>
    <r>
      <rPr>
        <sz val="11"/>
        <rFont val="Times New Roman"/>
        <family val="1"/>
        <charset val="204"/>
      </rPr>
      <t>в коробке белого цвета. Кол-во в уп 90 шт, Размер 20×20, 100% целлюлоза, 2-х слойный</t>
    </r>
  </si>
  <si>
    <t>ЧП TANGAOROM</t>
  </si>
  <si>
    <r>
      <t xml:space="preserve">Папка </t>
    </r>
    <r>
      <rPr>
        <sz val="11"/>
        <rFont val="Times New Roman"/>
        <family val="1"/>
        <charset val="204"/>
      </rPr>
      <t>с завязками формата А4 изготовлена из немелованного картона белого цвета</t>
    </r>
  </si>
  <si>
    <r>
      <t xml:space="preserve">Самоклеющаяся бумага </t>
    </r>
    <r>
      <rPr>
        <sz val="11"/>
        <rFont val="Times New Roman"/>
        <family val="1"/>
        <charset val="204"/>
      </rPr>
      <t>(76x19mmX4) 4 цвет в упаковке 100 лист.</t>
    </r>
  </si>
  <si>
    <r>
      <t xml:space="preserve">Папка-регистр </t>
    </r>
    <r>
      <rPr>
        <sz val="11"/>
        <rFont val="Times New Roman"/>
        <family val="1"/>
        <charset val="204"/>
      </rPr>
      <t>7,5см формат А4 черного и синего цвета</t>
    </r>
  </si>
  <si>
    <r>
      <t xml:space="preserve">Папка -Скоросшиватель А4ф </t>
    </r>
    <r>
      <rPr>
        <sz val="11"/>
        <rFont val="Times New Roman"/>
        <family val="1"/>
        <charset val="204"/>
      </rPr>
      <t>120/160мкм, Пластиковая прозрачный верх с един.штрих-кодом</t>
    </r>
  </si>
  <si>
    <r>
      <t xml:space="preserve">Урна </t>
    </r>
    <r>
      <rPr>
        <sz val="11"/>
        <rFont val="Times New Roman"/>
        <family val="1"/>
        <charset val="204"/>
      </rPr>
      <t>Металлическая сетка мусорная корзина круглый контейнер для мусора Верхний диаметр: 26 см Диаметр дна: 21.5 см (8.46") Высота: 28 см Цвет: черный</t>
    </r>
  </si>
  <si>
    <t>ЯТТ АСЛОНОВ ХАЁТЖОН НЕЪМАТОВИЧ</t>
  </si>
  <si>
    <t xml:space="preserve">Кондиционер 18 талик. </t>
  </si>
  <si>
    <t>YEVRO-SIFAT MCHJ</t>
  </si>
  <si>
    <t>Кондиционер 12 талик</t>
  </si>
  <si>
    <r>
      <t xml:space="preserve">Папка специальная А3 </t>
    </r>
    <r>
      <rPr>
        <sz val="11"/>
        <rFont val="Times New Roman"/>
        <family val="1"/>
        <charset val="204"/>
      </rPr>
      <t>+ ф, 3 бига, печать 2+0, бумага гр картон мелованная. Длина 31 см ширина 47.5 см.</t>
    </r>
  </si>
  <si>
    <t>IBROHIM ELIT BIZNES MCHJ</t>
  </si>
  <si>
    <r>
      <t xml:space="preserve">ИБП </t>
    </r>
    <r>
      <rPr>
        <sz val="11"/>
        <rFont val="Times New Roman"/>
        <family val="1"/>
        <charset val="204"/>
      </rPr>
      <t>Online 6000ВА | Батареи 16x7AH | Вход/выход - клеммная колодка ,USB/RJ45 | Мощность 5400ВТ</t>
    </r>
  </si>
  <si>
    <t>ЧП GLOBAL KLASTER</t>
  </si>
  <si>
    <r>
      <t>Бензиновый генератор</t>
    </r>
    <r>
      <rPr>
        <sz val="11"/>
        <rFont val="Times New Roman"/>
        <family val="1"/>
        <charset val="204"/>
      </rPr>
      <t xml:space="preserve"> 5.5- 5 kw, объем бака 25л</t>
    </r>
  </si>
  <si>
    <t>YTT ISROILOVA MEHRUBON SALOHIDDINOVNA</t>
  </si>
  <si>
    <t>Услуга по разработке проекта
газоснабжения</t>
  </si>
  <si>
    <t>ЧП PRODUCTION</t>
  </si>
  <si>
    <r>
      <t xml:space="preserve">Источник бесперебойного питания </t>
    </r>
    <r>
      <rPr>
        <sz val="11"/>
        <rFont val="Times New Roman"/>
        <family val="1"/>
        <charset val="204"/>
      </rPr>
      <t>UPS AVT Online 6000VA</t>
    </r>
  </si>
  <si>
    <t>MChJ "Orgsell"</t>
  </si>
  <si>
    <r>
      <t xml:space="preserve">Сервис и обслуживание транспортных средств </t>
    </r>
    <r>
      <rPr>
        <sz val="11"/>
        <rFont val="Times New Roman"/>
        <family val="1"/>
        <charset val="204"/>
      </rPr>
      <t>CHEVROLET GENTRA</t>
    </r>
  </si>
  <si>
    <t>YATT SADIKOV RUSTAM SAMIXOVICH</t>
  </si>
  <si>
    <t>xizmat</t>
  </si>
  <si>
    <t>Работы по монтажу газовых труб</t>
  </si>
  <si>
    <t>ООО AZIYA-GAZ STORY</t>
  </si>
  <si>
    <t>Услуга таможенного оформления</t>
  </si>
  <si>
    <t xml:space="preserve"> ООО "TAS DECLARANT LEGAL"</t>
  </si>
  <si>
    <t>Замок для дверей</t>
  </si>
  <si>
    <t>"GOLIB FORISH" xususiy korxonasi</t>
  </si>
  <si>
    <r>
      <t>Услуга по художественному
оформлению</t>
    </r>
    <r>
      <rPr>
        <sz val="11"/>
        <rFont val="Times New Roman"/>
        <family val="1"/>
        <charset val="204"/>
      </rPr>
      <t xml:space="preserve"> (оформление автомобиля оракалом)</t>
    </r>
  </si>
  <si>
    <t>"IMPERIA REKLAM" МЧЖ</t>
  </si>
  <si>
    <t>SAVDO BIZNES DIYORBEK MCHJ</t>
  </si>
  <si>
    <r>
      <t>Лампа светодиодная</t>
    </r>
    <r>
      <rPr>
        <sz val="11"/>
        <rFont val="Times New Roman"/>
        <family val="1"/>
        <charset val="204"/>
      </rPr>
      <t xml:space="preserve"> (AKFA LED акрил 36 w наружный)</t>
    </r>
  </si>
  <si>
    <r>
      <t xml:space="preserve">Лампа светодиодная </t>
    </r>
    <r>
      <rPr>
        <sz val="11"/>
        <rFont val="Times New Roman"/>
        <family val="1"/>
        <charset val="204"/>
      </rPr>
      <t>Akfa Panel Akril 18W (круг) наружный светильник 6500К\3000К
Гарантия 2 года Срок</t>
    </r>
  </si>
  <si>
    <t>YATT "YAXSHIBOEVA MAFTUNA MAXMUD QIZI"</t>
  </si>
  <si>
    <t>Услуга по перевозке грузов</t>
  </si>
  <si>
    <t>YTT ABDURAHIMOV FURQAT PO‘LAT O‘G‘LI</t>
  </si>
  <si>
    <r>
      <t xml:space="preserve">Наличие электронного варианта </t>
    </r>
    <r>
      <rPr>
        <sz val="11"/>
        <rFont val="Times New Roman"/>
        <family val="1"/>
        <charset val="204"/>
      </rPr>
      <t>(O'zbek tilining izohli lug'ati (lotin) tilida 6 jildlik)</t>
    </r>
  </si>
  <si>
    <t>"YOSHLAR MEDIAPRINT" MCHJ н</t>
  </si>
  <si>
    <t>to'plam</t>
  </si>
  <si>
    <t xml:space="preserve">Шприц для гематологического
анализатора </t>
  </si>
  <si>
    <t>ООО AVIKON TEX</t>
  </si>
  <si>
    <r>
      <t xml:space="preserve">Система электронного посещения </t>
    </r>
    <r>
      <rPr>
        <sz val="11"/>
        <rFont val="Times New Roman"/>
        <family val="1"/>
        <charset val="204"/>
      </rPr>
      <t>(Кнопка управления 5-шт, Блок бесперебойного питания 12В)</t>
    </r>
  </si>
  <si>
    <t>ООО SULTONBEK IBROHIMBEK SULTON</t>
  </si>
  <si>
    <t>Кресло офисное</t>
  </si>
  <si>
    <t>TASANNO MEBEL ХК</t>
  </si>
  <si>
    <r>
      <t>Услуга по разработке проекта
газоснабжения</t>
    </r>
    <r>
      <rPr>
        <sz val="11"/>
        <rFont val="Times New Roman"/>
        <family val="1"/>
        <charset val="204"/>
      </rPr>
      <t xml:space="preserve"> (100,0 миллионгача булган объектга ГАЗ лойихага смета кисмини
тайёрлаш хизмати)</t>
    </r>
  </si>
  <si>
    <t xml:space="preserve">ЧП PRODUCTION </t>
  </si>
  <si>
    <t>Автомобильфургон</t>
  </si>
  <si>
    <t>ООО SPETS TEXNIKA TASHKENT</t>
  </si>
  <si>
    <t>Виалка</t>
  </si>
  <si>
    <t>PROGRESSMAX TRADE MCHJ</t>
  </si>
  <si>
    <t>Термогигрометр</t>
  </si>
  <si>
    <t>PRODUCTIVE-RIVOJ</t>
  </si>
  <si>
    <t>Газоанализатор</t>
  </si>
  <si>
    <t>ЯТТ СОХИБОВ МУХАММАДЖОН МАХМУД УГЛИ</t>
  </si>
  <si>
    <t>Ластик</t>
  </si>
  <si>
    <t>Перфофайл</t>
  </si>
  <si>
    <t>Файлвкладыш</t>
  </si>
  <si>
    <t>CITY TA`MINOT MCHJ н</t>
  </si>
  <si>
    <t>Кондиционер
бытовой  9 талик</t>
  </si>
  <si>
    <t>UMAR-ALI GROUP XK</t>
  </si>
  <si>
    <t>OOO Abdulhamid Trust Group</t>
  </si>
  <si>
    <t>Кондиционер
бытовой 12 талик.</t>
  </si>
  <si>
    <t>"NOZIMJON TRADE" MCHJ</t>
  </si>
  <si>
    <t>ZAMIIN HAMKOR PLYUS MCHJ</t>
  </si>
  <si>
    <r>
      <t xml:space="preserve">Бензиновый
генератор </t>
    </r>
    <r>
      <rPr>
        <sz val="11"/>
        <rFont val="Times New Roman"/>
        <family val="1"/>
        <charset val="204"/>
      </rPr>
      <t>(Бензиновый генератор 5.5- 5 kw, объем бака 25л,тип стартера ручной и электрический, напряжение 220)</t>
    </r>
  </si>
  <si>
    <t>ЯТТ TOSHTEMIROV ILHOMJON</t>
  </si>
  <si>
    <t>komplekt</t>
  </si>
  <si>
    <r>
      <t>Краска для цветного
принтера</t>
    </r>
    <r>
      <rPr>
        <sz val="11"/>
        <rFont val="Times New Roman"/>
        <family val="1"/>
        <charset val="204"/>
      </rPr>
      <t xml:space="preserve"> (Эпсон 800 и 805. 6 цветов в комплекте. каждый тюбик по 70мл)</t>
    </r>
  </si>
  <si>
    <r>
      <t xml:space="preserve">Краска для цветного
принтера </t>
    </r>
    <r>
      <rPr>
        <sz val="11"/>
        <rFont val="Times New Roman"/>
        <family val="1"/>
        <charset val="204"/>
      </rPr>
      <t>(Эпсон 222. 4 цветов в комплекте. каждый тюбик по 70мл)</t>
    </r>
  </si>
  <si>
    <t>Ручка канцелярская</t>
  </si>
  <si>
    <t xml:space="preserve">Карандаши простые и цветные с
грифелями в твердой оболочке
</t>
  </si>
  <si>
    <t>THE GOLD WAY LOGISTICS MCHJ</t>
  </si>
  <si>
    <t>OOO ELEKTON BUSINES GSHK</t>
  </si>
  <si>
    <t>Секция стульев
многоместная</t>
  </si>
  <si>
    <t>Набор мебели для
кабинета руководителя</t>
  </si>
  <si>
    <t xml:space="preserve"> ЧП FAR OLTIN BARAKA MEBELI</t>
  </si>
  <si>
    <t xml:space="preserve">Секция стульев
многоместная
</t>
  </si>
  <si>
    <t>SOF TA`MIR LYUKS МЧЖ</t>
  </si>
  <si>
    <t>Маршрутизатор</t>
  </si>
  <si>
    <t>ООО INOVA SOLUTION</t>
  </si>
  <si>
    <t>SUPER-PRINT XUSUSIY KORXONAS</t>
  </si>
  <si>
    <r>
      <t>Папка</t>
    </r>
    <r>
      <rPr>
        <sz val="8"/>
        <rFont val="Times New Roman"/>
        <family val="1"/>
        <charset val="204"/>
      </rPr>
      <t xml:space="preserve"> (Папка специальная А3+ф, 3 больших, печать 2+0, бумага 310гр, картон мелованная. Длина 31 см ширина 47,5 см. Образец
прилагается.Папкани ўртасида қайриш учун мўлжалланган 3 дона махсус чизиғи бўлиши керак)</t>
    </r>
  </si>
  <si>
    <t>POWER MAX GROUP MCHJ</t>
  </si>
  <si>
    <t>Скобы для степлера</t>
  </si>
  <si>
    <t>YTT ERGASHEV SARDOR QURBONBOY O‘G‘LI</t>
  </si>
  <si>
    <t>Перчатки медицинские
нестерильные</t>
  </si>
  <si>
    <t>2-chorak</t>
  </si>
  <si>
    <t>Система электронного
посещения</t>
  </si>
  <si>
    <t>MChJ "Agile"</t>
  </si>
  <si>
    <t>Услуга по предоставлению лицензий на продукты информационных технологий</t>
  </si>
  <si>
    <t>OOO CHEMICAL INVEST</t>
  </si>
  <si>
    <t>Гептан</t>
  </si>
  <si>
    <t>kg</t>
  </si>
  <si>
    <t xml:space="preserve">ООО "TAS DECLARANT LEGAL" </t>
  </si>
  <si>
    <t>Услуга по оформлению
декларации</t>
  </si>
  <si>
    <t>RATEL ENGINEERING AND TRADING MCHJ</t>
  </si>
  <si>
    <t xml:space="preserve">Кабель SATA </t>
  </si>
  <si>
    <t>"AFSONA INVEST" mas`uliyati cheklangan jamiyati</t>
  </si>
  <si>
    <t>Водосчетчик с импульсным
выходом</t>
  </si>
  <si>
    <t xml:space="preserve"> ООО NOVAVIVO</t>
  </si>
  <si>
    <t>Гелий газ</t>
  </si>
  <si>
    <t>Биогумус</t>
  </si>
  <si>
    <t>BUSINESS SERVICE PRODUCT WORLD MCHJ</t>
  </si>
  <si>
    <t>MChJ "HAYOT TECHNOLOGY"</t>
  </si>
  <si>
    <t>Флуориметр</t>
  </si>
  <si>
    <t>SPACE POWER MCHJ</t>
  </si>
  <si>
    <t>Аргон газообразный</t>
  </si>
  <si>
    <t>kub metr</t>
  </si>
  <si>
    <t>OOO STARLAB</t>
  </si>
  <si>
    <t>Программная система</t>
  </si>
  <si>
    <t>BUSINESS UNION STORE XK</t>
  </si>
  <si>
    <r>
      <t>Персональный компьютер</t>
    </r>
    <r>
      <rPr>
        <sz val="9"/>
        <rFont val="Times New Roman"/>
        <family val="1"/>
        <charset val="204"/>
      </rPr>
      <t xml:space="preserve"> (белая сборка Модель процессора Intel® Core™ i5-12500 (12TH GEN)
Объем оперативной памяти 8 Гб Объем жесткого диска SSD 512Gb DOS DESKTOP MONITOR HP M24F - 23.8" ULTRA SLIM FHD IPS MONITOR мышка, клавиатура (Windows 11 установленный без лицензия))</t>
    </r>
  </si>
  <si>
    <t>Флаги организаций и ведомств</t>
  </si>
  <si>
    <t>"FAN VA TEXNOLOGIYALAR UYGUNLIGI"</t>
  </si>
  <si>
    <t>SHORAXMAT-FAYZ OK</t>
  </si>
  <si>
    <t>Мобильный стенд</t>
  </si>
  <si>
    <t>Услуга по проверке ультразвукового
электронного счетчика газа</t>
  </si>
  <si>
    <t>OOO Test Gaz Servis</t>
  </si>
  <si>
    <t>AXB SSS MCHJ</t>
  </si>
  <si>
    <t>Рассада Магнолии</t>
  </si>
  <si>
    <t>ЯТТ Эргашева Мафтуна</t>
  </si>
  <si>
    <t>Рассада Петунии</t>
  </si>
  <si>
    <t xml:space="preserve"> YUKSAK BARQAROR SIFAT MCHJ</t>
  </si>
  <si>
    <t>Рассада Тагетеса</t>
  </si>
  <si>
    <t>Рассада Сальвия</t>
  </si>
  <si>
    <t>EQUILIBRIUM TRADING CO MCHJ</t>
  </si>
  <si>
    <t>Базилик</t>
  </si>
  <si>
    <t>XOLMATOV SIROJIDDIN NURALI O‘G‘LI</t>
  </si>
  <si>
    <t>Изделия сувенирные из
фарфора</t>
  </si>
  <si>
    <t>Саженцы Берёзы</t>
  </si>
  <si>
    <t>Саженцы кустарников с закрытой
корневой системой</t>
  </si>
  <si>
    <t>Саженцы багрянника</t>
  </si>
  <si>
    <t>UT-NUR</t>
  </si>
  <si>
    <t>Саженцы барбариса</t>
  </si>
  <si>
    <t>"BAYTQORGON USMANOVA NARGIZA"</t>
  </si>
  <si>
    <t>Эльдарская сосна</t>
  </si>
  <si>
    <t xml:space="preserve"> ООО TI BOSS ELECTRONICS</t>
  </si>
  <si>
    <t>Источник бесперебойного
питания</t>
  </si>
  <si>
    <t xml:space="preserve"> TOSHPO'LAT OMAD ZIYO OK</t>
  </si>
  <si>
    <t>Устранение неполадок
транспортных средств</t>
  </si>
  <si>
    <t xml:space="preserve"> ООО ABDULLOX ELEKTRONICS</t>
  </si>
  <si>
    <r>
      <t xml:space="preserve">Кондиционер промышленный </t>
    </r>
    <r>
      <rPr>
        <sz val="9"/>
        <rFont val="Times New Roman"/>
        <family val="1"/>
        <charset val="204"/>
      </rPr>
      <t>(колонный Artel SIA1-F24AE +DASTAVKA +USTANVOKA)</t>
    </r>
  </si>
  <si>
    <t>TOSHPO'LAT OMAD ZIYO OK</t>
  </si>
  <si>
    <t>Сервис и обслуживание
транспортных средств</t>
  </si>
  <si>
    <t xml:space="preserve"> SALE TIME MCHJ</t>
  </si>
  <si>
    <t>Букет из живых цветов</t>
  </si>
  <si>
    <t>ХК "GAMMA TONER TECHNOLOGY"</t>
  </si>
  <si>
    <t>Тонер (P1005 (банка 65гр.))</t>
  </si>
  <si>
    <t>Реагенты и наборы реагентов
(тест-системы) (Набор Qubit dsDNA HS Assay Kit  двухцепочечной ДНК )</t>
  </si>
  <si>
    <t>Реагенты и наборы реагентов
(тест-системы) (Набор ssDNA Qubit одноцепочечной ДНК)</t>
  </si>
  <si>
    <t>Реагенты и наборы реагентов
(тест-системы) (Тонкостенные пробирки для флуориметра Qubit™, 500 шт./уп)</t>
  </si>
  <si>
    <t>Услуга по активации сертификата</t>
  </si>
  <si>
    <t>IT WORKS MCHJ</t>
  </si>
  <si>
    <t>YTT JOVLIYEV DILSHOD</t>
  </si>
  <si>
    <t>Услуга по текущему ремонту
электрооборудования и
электросетей</t>
  </si>
  <si>
    <t>TRADE-SERVICE777 MCHJ</t>
  </si>
  <si>
    <t>Услуга курьерской почтовой связи</t>
  </si>
  <si>
    <t>ООО GLOBAL LOGISTICS SYSTEMS</t>
  </si>
  <si>
    <t>Труба медная</t>
  </si>
  <si>
    <t>FIRST UNICORN GROUP MCHJ</t>
  </si>
  <si>
    <t>Услуга по проведению
маркетинговых исследований</t>
  </si>
  <si>
    <t>ООО FANI INNOVATION CONSULT</t>
  </si>
  <si>
    <t>Книги печатные</t>
  </si>
  <si>
    <t>ЯТТ "SATTAROV FARXOD ZIYATOVICH"</t>
  </si>
  <si>
    <t>YTT UMAROV BOBIR BOTIR O‘G‘LI</t>
  </si>
  <si>
    <t>Услуга по размещению в информационнокоммуникационной сети Интернет (услуги вебхостинга)</t>
  </si>
  <si>
    <t>"TOMAS" masuliyati cheklangan jamiyati</t>
  </si>
  <si>
    <t>Услуга по регистрации
доменов</t>
  </si>
  <si>
    <t>Услуга по техническому обслуживанию и
ремонту прочих автотранспортных средств</t>
  </si>
  <si>
    <t>Бумага туалетная</t>
  </si>
  <si>
    <t xml:space="preserve">ЧП Falcon line </t>
  </si>
  <si>
    <t xml:space="preserve">Метла </t>
  </si>
  <si>
    <t>YaTT Mirzayev Sanjar Mirzaganiyevich</t>
  </si>
  <si>
    <t xml:space="preserve">Весы настольные, электронные </t>
  </si>
  <si>
    <t>OOO "ETALON" GC</t>
  </si>
  <si>
    <t>Кондиционер бытовой</t>
  </si>
  <si>
    <t>"ASL BARAKA TEXNOLOGIYA" MCHJ</t>
  </si>
  <si>
    <t>Услуга по оформлению декларации</t>
  </si>
  <si>
    <t>ООО "TAS DECLARANT LEGAL"</t>
  </si>
  <si>
    <t>Услуга по установке баннера</t>
  </si>
  <si>
    <t>"FAN VA TEXNOLOGIYALAR UYGUNLIGI" xususiy korxonasi</t>
  </si>
  <si>
    <t>19.07.2024</t>
  </si>
  <si>
    <t>Narpay Broker xususiy korxonasi</t>
  </si>
  <si>
    <t>Стакан лабораторный</t>
  </si>
  <si>
    <t>Колба коническая (тип Кн)</t>
  </si>
  <si>
    <t>Лабораторная посуда</t>
  </si>
  <si>
    <t>Воронка</t>
  </si>
  <si>
    <t>FORLABS MCHJ</t>
  </si>
  <si>
    <t>Мензурка</t>
  </si>
  <si>
    <t>Шпатель лабораторный</t>
  </si>
  <si>
    <t>Колба лабораторная</t>
  </si>
  <si>
    <t>Штатив для дозаторов</t>
  </si>
  <si>
    <t>и PROGRESSMAX TRADE MCHJ</t>
  </si>
  <si>
    <t>Весы напольные, электронные</t>
  </si>
  <si>
    <t>YATT Arabov Golib Sulaymonovich</t>
  </si>
  <si>
    <t>Кабель USB</t>
  </si>
  <si>
    <t>MAT4AN MCHJ</t>
  </si>
  <si>
    <t>Труба напорная из полиэтилена</t>
  </si>
  <si>
    <t>Изолента</t>
  </si>
  <si>
    <t>Муфта полипропиленовая
соединительная</t>
  </si>
  <si>
    <t>Отвод пластмассовый</t>
  </si>
  <si>
    <t>Тройник из ПВХ</t>
  </si>
  <si>
    <t>GRAND NAUTILIUS MCHJ</t>
  </si>
  <si>
    <t>rulon</t>
  </si>
  <si>
    <t>Муфта переходная
полипропиленовая</t>
  </si>
  <si>
    <t>ООО "CHORTOQ COMPANY"</t>
  </si>
  <si>
    <t>Кабель VGA</t>
  </si>
  <si>
    <t>Оперативная память</t>
  </si>
  <si>
    <t>Цифровой тестер</t>
  </si>
  <si>
    <t>Аудио спикерфон</t>
  </si>
  <si>
    <t>Камера для видеоконференции</t>
  </si>
  <si>
    <t>Коммутатор</t>
  </si>
  <si>
    <t>EVOTRADING MCHJ</t>
  </si>
  <si>
    <t>Штангенциркуль</t>
  </si>
  <si>
    <t>STANDARD SALES AND SERVICES MCHJ</t>
  </si>
  <si>
    <t>Кран шаровой</t>
  </si>
  <si>
    <t>Насадка распылитель</t>
  </si>
  <si>
    <t>Термопринтер</t>
  </si>
  <si>
    <t>VSH TECHNOLOGY MCHJ</t>
  </si>
  <si>
    <t>Вал переноса (коротрон)</t>
  </si>
  <si>
    <t>MARS SMART SALE MCHJ</t>
  </si>
  <si>
    <t>Скотч Ширина: 4,5 см; Длина: 100 метр</t>
  </si>
  <si>
    <t>Скотч Ширина: 1,8 мм; Длина: 30 метр</t>
  </si>
  <si>
    <t>RIVOJ 111 MCHJ</t>
  </si>
  <si>
    <t>Солнечная станция</t>
  </si>
  <si>
    <t>AXMADJON BOBO SHOKIRALI OK</t>
  </si>
  <si>
    <t>Герметик</t>
  </si>
  <si>
    <t>LED панель</t>
  </si>
  <si>
    <t>INVENT DELIX</t>
  </si>
  <si>
    <t>Кепка</t>
  </si>
  <si>
    <t>ЯТТ RAHMONOVA SADOQAT ZIYNATBAYEVNA</t>
  </si>
  <si>
    <t>Универсальный
контрольный прибор</t>
  </si>
  <si>
    <t>Принтер ЧерноБелая</t>
  </si>
  <si>
    <t>Принтер Цветная</t>
  </si>
  <si>
    <t>Принтер МФУ</t>
  </si>
  <si>
    <t>YTT ALLABERGANOVA MUXLISA MURODBEK QIZ</t>
  </si>
  <si>
    <t>Батарея первичных элементов</t>
  </si>
  <si>
    <t xml:space="preserve"> NAIMA STYLE MCHJ</t>
  </si>
  <si>
    <t>Смеситель для раковины</t>
  </si>
  <si>
    <t>ООО SULTONBEK-IBROHIM-BARAKA</t>
  </si>
  <si>
    <t>Кулер для питьевой воды</t>
  </si>
  <si>
    <t>YTT ABDUSAMUG‘OV SARDOR XUSAN O‘G‘L</t>
  </si>
  <si>
    <t>3-chorak</t>
  </si>
  <si>
    <t xml:space="preserve"> Narpay Broker xususiy korxonasi</t>
  </si>
  <si>
    <t>"BAHISFO" MCHJ</t>
  </si>
  <si>
    <t>FIRST ADW TRADING MCHJ</t>
  </si>
  <si>
    <t>Вилка штепсельная
электрическая</t>
  </si>
  <si>
    <t xml:space="preserve"> OOO " MOHIZA-NUR "</t>
  </si>
  <si>
    <t>Муфта переходная на
наружную резьбу</t>
  </si>
  <si>
    <t>Муфта стальная для
трубопроводов</t>
  </si>
  <si>
    <t>Сгон</t>
  </si>
  <si>
    <t>YTT BOTIROV ZUFARXON TOHIRJON O‘G‘LI</t>
  </si>
  <si>
    <t>MD-IN ACTION XK</t>
  </si>
  <si>
    <t xml:space="preserve"> ZZZ MDM CONSULTING MCHJ</t>
  </si>
  <si>
    <t>Комплектующие лабораторного оборудования используемого в масс-спектрометрии</t>
  </si>
  <si>
    <t>MEKHRIN MCHJ</t>
  </si>
  <si>
    <t>Папка</t>
  </si>
  <si>
    <t>Бумага офсетная</t>
  </si>
  <si>
    <t xml:space="preserve"> BIZNES MODERN PAPER MCHJ</t>
  </si>
  <si>
    <t>GOLD MEDIA PRODUCT 1 MCHJ</t>
  </si>
  <si>
    <t>YAHYOYEVTEAM MCHJ</t>
  </si>
  <si>
    <t>Программный продукт</t>
  </si>
  <si>
    <t>ЧП TEXNOLOGIYA TAMINOT INVEST</t>
  </si>
  <si>
    <t>Лоток для бумаги
пластиковый</t>
  </si>
  <si>
    <t>ЧП SERGELI OBOD DIYOR</t>
  </si>
  <si>
    <t>Конверт почтовый
бумажный</t>
  </si>
  <si>
    <t>ООО MAX KANS</t>
  </si>
  <si>
    <t>Услуга по установке GPS навигатора</t>
  </si>
  <si>
    <t>OOO «International Monitoring Group»</t>
  </si>
  <si>
    <t>Маска медицинская</t>
  </si>
  <si>
    <t>OG'ALAR 1999 MCHJ</t>
  </si>
  <si>
    <t>Вода питьевая упакованная</t>
  </si>
  <si>
    <t>ООО Eskiz Media Group</t>
  </si>
  <si>
    <t>Программное обеспечение в сфере
информационных технологий</t>
  </si>
  <si>
    <t>ООО "NORMA"</t>
  </si>
  <si>
    <t>GPS-приёмник</t>
  </si>
  <si>
    <t>Программное обеспечение в сфере информационных технологий</t>
  </si>
  <si>
    <t>ЧП TEXNOLOGIYA TAMINOT INVES</t>
  </si>
  <si>
    <t>Установка, переустановка и заправка кондиционера</t>
  </si>
  <si>
    <t>PEGAS 777 MCHJ</t>
  </si>
  <si>
    <t>ООО MERKAVA-CITY</t>
  </si>
  <si>
    <t>Насос погружной</t>
  </si>
  <si>
    <t>YTT ISMOILOV SALOHIDDIN MUROD O‘G‘LI</t>
  </si>
  <si>
    <t>Весы настольные, электронные</t>
  </si>
  <si>
    <t>YaTT GALCHENKO ROMAN VLADIMIROVICH</t>
  </si>
  <si>
    <t>Фотореле</t>
  </si>
  <si>
    <t>NUR-SSM</t>
  </si>
  <si>
    <t>TASH EXPO INDUSTRY MCHJ</t>
  </si>
  <si>
    <t>Хлороформ</t>
  </si>
  <si>
    <t xml:space="preserve">Услуга по ремонту машин и агрегатов	</t>
  </si>
  <si>
    <t xml:space="preserve">Зажим для крепления	</t>
  </si>
  <si>
    <t>YTT JOVLIYEV DILSHOD G‘AFUROVICH</t>
  </si>
  <si>
    <t xml:space="preserve">Розетка штепсельная бытового назначения	</t>
  </si>
  <si>
    <t xml:space="preserve">Аппаратно-программный комплекс	</t>
  </si>
  <si>
    <t xml:space="preserve">Аргон газообразный	</t>
  </si>
  <si>
    <t xml:space="preserve">Изделия сувенирные из фарфора	</t>
  </si>
  <si>
    <t>YTT BEKMURADOV SHAKIR XOLMATOVICH</t>
  </si>
  <si>
    <t xml:space="preserve">Источник бесперебойного питания	</t>
  </si>
  <si>
    <t>LUXURY-MARKET MCHJ</t>
  </si>
  <si>
    <t xml:space="preserve">Перчатки медицинские стерильные	</t>
  </si>
  <si>
    <t>ООО GULISTON GOLD TA MINOT</t>
  </si>
  <si>
    <t>juft</t>
  </si>
  <si>
    <t>Скарификатор</t>
  </si>
  <si>
    <t>ООО MEDICARE</t>
  </si>
  <si>
    <t xml:space="preserve">Конверт почтовый бумажный	</t>
  </si>
  <si>
    <t xml:space="preserve">Реагенты и наборы реагентов (тест-системы)	</t>
  </si>
  <si>
    <t>Bt</t>
  </si>
  <si>
    <t xml:space="preserve">Пипет-дозатор	</t>
  </si>
  <si>
    <t>AVENTADOR MCHJ</t>
  </si>
  <si>
    <t xml:space="preserve">Батареи аккумуляторные свинцово-кислотные	</t>
  </si>
  <si>
    <t>YTT RAXIMOV ELDOR ABDULLAYEVICH</t>
  </si>
  <si>
    <t xml:space="preserve">Услуга по перевозке и доставке курьерами с использованием одного или нескольких видов транспорта	</t>
  </si>
  <si>
    <t>CPOST MCHJ</t>
  </si>
  <si>
    <t xml:space="preserve">Услуга по ремонту сейфа	</t>
  </si>
  <si>
    <t>ЯККА ТАРТИБДАГИ ТАДБИРКОР</t>
  </si>
  <si>
    <t xml:space="preserve">Микроскоп тринокулярный	</t>
  </si>
  <si>
    <t>LUCKSAN MCHJ</t>
  </si>
  <si>
    <r>
      <t xml:space="preserve">Устранение неполадок транспортных средств	</t>
    </r>
    <r>
      <rPr>
        <sz val="11"/>
        <rFont val="Times New Roman"/>
        <family val="1"/>
        <charset val="204"/>
      </rPr>
      <t>(Обслуживание и ремонт автотранспорта CAPTIVA , Замена и
установка Компрессор кондиционера сборе GM Baza original (1
комп),Услуга по заправке фреона,Полная профилактика системы)</t>
    </r>
  </si>
  <si>
    <t>Клей</t>
  </si>
  <si>
    <t xml:space="preserve">Линейка чертежная	</t>
  </si>
  <si>
    <t>PROBOOK FAMILY MCHJ</t>
  </si>
  <si>
    <t>Микропроцессор</t>
  </si>
  <si>
    <t>YTT TURDIQULOVA NOZIMA G‘ANIJON QIZI</t>
  </si>
  <si>
    <t>4-chorak</t>
  </si>
  <si>
    <t>SHER PURE TRADE XK</t>
  </si>
  <si>
    <t>Набор мебели для кабинета руководителя</t>
  </si>
  <si>
    <t>Narpay Broker xususiy korxonas</t>
  </si>
  <si>
    <t>Угломер</t>
  </si>
  <si>
    <t>Лента мерная геодезическая</t>
  </si>
  <si>
    <t>Бурав возрастной</t>
  </si>
  <si>
    <t>Вилка мерная</t>
  </si>
  <si>
    <t>Крономер</t>
  </si>
  <si>
    <t>Влагомер</t>
  </si>
  <si>
    <t>YTT RAHMATOV TOHIR SHAHOBIDINOVICH</t>
  </si>
  <si>
    <t>Стул на металлическом каркасе</t>
  </si>
  <si>
    <t>AGROFIRMA TABIAT TUHFASI МЧЖ</t>
  </si>
  <si>
    <t>Персональный компьютер</t>
  </si>
  <si>
    <t>YTT YULBARSOV ILYOSBEK DILSHODBEK O‘G‘LI</t>
  </si>
  <si>
    <t>Реагенты и наборы реагентов (тест-системы)</t>
  </si>
  <si>
    <t>HAMKOR ISTIQLOL 2020 MCHJ</t>
  </si>
  <si>
    <t>nabor</t>
  </si>
  <si>
    <t xml:space="preserve"> TRADE KONTORA MCHJ</t>
  </si>
  <si>
    <t>Услуга по оформлению декларации Марка:</t>
  </si>
  <si>
    <t>: ЧП "DEKLARANT LOGISTICS STI"</t>
  </si>
  <si>
    <t>Услуга по монтажу систем отопления Марка</t>
  </si>
  <si>
    <t>ООО GASPRO SERVIC</t>
  </si>
  <si>
    <t>ЧП "DEKLARANT LOGISTICS STI</t>
  </si>
  <si>
    <t>Магнитная мешалка с подогревом Марка: -Магнитная мешалка MS7-H550-Pro стеклокерамической плитой с подогревом до 550°C и LCD дисплеем 7, Пакет 2 (с датчиком температуры PT-1000 (18900016) и</t>
  </si>
  <si>
    <t>OCEAN MED-TECH</t>
  </si>
  <si>
    <t>Реагенты и наборы реагентов (тест-системы) Марка: ООО "АМГен Бел"</t>
  </si>
  <si>
    <t>ООО ALGIMED</t>
  </si>
  <si>
    <t>Услуга по профилактическому ремонту светотехнического оборудования Марк</t>
  </si>
  <si>
    <t>YTT ARTIKOV UMIDJON ADILJONOVICH</t>
  </si>
  <si>
    <t>Микроскоп цифровой Марка: Микроскоп стереозум тринокулярный модель SZM45NT-2L с 5 МП камерой</t>
  </si>
  <si>
    <t>: GREENCITY XK</t>
  </si>
  <si>
    <t>Дефектоскоп Марка: Ультразвуковой дефектоскоп А1220 MONOLITH</t>
  </si>
  <si>
    <t>YTT INOMJONOV XUDOYOR ASQARJON O‘G‘LI</t>
  </si>
  <si>
    <t>ЧП "DEKLARANT LOGISTICS ST</t>
  </si>
  <si>
    <t>Услуга по разработке рекламного дизайна и концепции</t>
  </si>
  <si>
    <t>ООО REKLAMA MASTER AND CO</t>
  </si>
  <si>
    <t>Услуга по дезинфекции Марка:</t>
  </si>
  <si>
    <t>ООО ZAMIN BIG GROUP</t>
  </si>
  <si>
    <t>м^2</t>
  </si>
  <si>
    <t>ЧП "DEKLARANT LOGISTICS STI"</t>
  </si>
  <si>
    <t>: ЧП "DEKLARANT LOGISTICS STI</t>
  </si>
  <si>
    <t>Буферный раствор Марка: Applied Biosystems</t>
  </si>
  <si>
    <t>: ООО ALGIMED</t>
  </si>
  <si>
    <t>Реагенты и наборы реагентов (тест-системы) Марка: Thermo Scientific</t>
  </si>
  <si>
    <t>Реагенты и наборы реагентов (тест-системы) Марка: Microread</t>
  </si>
  <si>
    <t>Люфтомер Марка: ИСЛ-М</t>
  </si>
  <si>
    <t>: YTT ABDULLAYEV ALIJON MAMIRJONOVICH</t>
  </si>
  <si>
    <t>Услуга по перевозке и доставке курьерами с использованием одного или нескольких видов транспорта Марка:</t>
  </si>
  <si>
    <t>Универсальный контрольный прибор Марка: ЭЛВИН</t>
  </si>
  <si>
    <t>YTT ABDULLAYEV ALIJON MAMIRJONOVICH</t>
  </si>
  <si>
    <t>Плотномер Марка: Portable Density Meter</t>
  </si>
  <si>
    <t>: OCEAN MED-TECH</t>
  </si>
  <si>
    <t>Услуга по профилактической работе дизель-генераторной установки Марка:</t>
  </si>
  <si>
    <t>REMONT UTILIZATSIYA SERVIS MCHJ</t>
  </si>
  <si>
    <t>Реагенты и наборы реагентов (тестсистемы) Марка: Реагент Формамид Hi-Di для Секвенирование по Сэнгеру</t>
  </si>
  <si>
    <t>MChJ "HAYOT TECHNOLOGY</t>
  </si>
  <si>
    <t>Услуга по регистрации доменов Марка:</t>
  </si>
  <si>
    <t>Услуга по обслуживанию котельного оборудования Марка:</t>
  </si>
  <si>
    <t>OFFICE STAR MCHJ</t>
  </si>
  <si>
    <t>Услуга курьерской почтовой связи Марка:</t>
  </si>
  <si>
    <t>Сканер Марка: Panasonic KV-SL3066-U</t>
  </si>
  <si>
    <t>OOO HI SOFT COMPUTERS</t>
  </si>
  <si>
    <t>Аргон газообразный Марка: Аргон газообразный</t>
  </si>
  <si>
    <t>M3</t>
  </si>
  <si>
    <t>Корпус системного блока ПК Марка: DeepCool</t>
  </si>
  <si>
    <t>: ЯТТ ABDULLAYEV BAXTIYORJON</t>
  </si>
  <si>
    <t>Материнская плата Марка: ASUS</t>
  </si>
  <si>
    <t>Гелий газ Марка: Гелий газ высокой чистоты марка 6.0 ТУ 20.11.11-001-37924839-2019 ( 99,9999% ) в 40л баллоне (5.7м3)</t>
  </si>
  <si>
    <t>FOLLIS MCHJ</t>
  </si>
  <si>
    <t>Шины пневматические для легкового автомобиля Марка: KUMHO SOLUS</t>
  </si>
  <si>
    <t>UMIRZOQ QO'RG'ONI</t>
  </si>
  <si>
    <t>Аккумулятор свинцовый для запуска поршневых двигателей Марка: Делкор 60</t>
  </si>
  <si>
    <t>MCHJ AT-TORIQ AS-SAHIH</t>
  </si>
  <si>
    <t>upakovka</t>
  </si>
  <si>
    <t>Eng yaxshi taklif</t>
  </si>
  <si>
    <t>ИП Raushan Success</t>
  </si>
  <si>
    <t>24-12</t>
  </si>
  <si>
    <t>24-13</t>
  </si>
  <si>
    <t>24-11</t>
  </si>
  <si>
    <t>24-10</t>
  </si>
  <si>
    <t>24107</t>
  </si>
  <si>
    <t>ТОО "Таңір"</t>
  </si>
  <si>
    <t>24106</t>
  </si>
  <si>
    <t>24105</t>
  </si>
  <si>
    <t>24102</t>
  </si>
  <si>
    <t>24101</t>
  </si>
  <si>
    <t>24103</t>
  </si>
  <si>
    <t>24104</t>
  </si>
  <si>
    <t>8772-IN/24UZ</t>
  </si>
  <si>
    <t>Inshare AS</t>
  </si>
  <si>
    <t>8767-IN24UZ</t>
  </si>
  <si>
    <t>8770-IN/24UZ</t>
  </si>
  <si>
    <t>2414-IN24Uz</t>
  </si>
  <si>
    <t>Оборудование для ПЦР-диагностики</t>
  </si>
  <si>
    <t>01E-24UZ</t>
  </si>
  <si>
    <t>ТОО "Алмалы Гарант"</t>
  </si>
  <si>
    <t>Центрифуга промышленная</t>
  </si>
  <si>
    <t>141</t>
  </si>
  <si>
    <t>OOO "HIMLABPRIBOR"</t>
  </si>
  <si>
    <t>Система очистки воды</t>
  </si>
  <si>
    <t>Шкаф сушильный лабораторный</t>
  </si>
  <si>
    <t>Термошейкер медицинский</t>
  </si>
  <si>
    <t>Шейкер</t>
  </si>
  <si>
    <t>142</t>
  </si>
  <si>
    <t>Морозильник биомедицинский глубокой заморозки</t>
  </si>
  <si>
    <t>143</t>
  </si>
  <si>
    <t xml:space="preserve">OOO "HIMLABPRIBOR" </t>
  </si>
  <si>
    <t>2024-yil davomida Oʻzbekiston Respublikasi Adliya vazirligi huzuridagi X. Sulaymonova nomidagi Respublika sud ekspertiza markazi tomonidan kam baholi va tez eskiruvchi buyumlar xarid qilish uchun oʻtkazilgan tanlovlar 
(tenderlar) va amalga oshirilgan davlat xaridlari toʻgʻrisidagi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</si>
</sst>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_-* #,##0\ _₽_-;\-* #,##0\ _₽_-;_-* &quot;-&quot;??\ _₽_-;_-@_-"/>
  </numFmts>
  <fonts count="11" x14ac:knownFonts="1">
    <font>
      <sz val="11"/>
      <color theme="1"/>
      <name val="Calibri"/>
      <family val="2"/>
      <scheme val="minor"/>
    </font>
    <font>
      <sz val="11"/>
      <name val="Times New Roman"/>
      <family val="1"/>
      <charset val="204"/>
    </font>
    <font>
      <b/>
      <sz val="14"/>
      <name val="Times New Roman"/>
      <family val="1"/>
      <charset val="204"/>
    </font>
    <font>
      <sz val="14"/>
      <name val="Times New Roman"/>
      <family val="1"/>
      <charset val="204"/>
    </font>
    <font>
      <sz val="8"/>
      <name val="Calibri"/>
      <family val="2"/>
    </font>
    <font>
      <sz val="11"/>
      <color theme="1"/>
      <name val="Calibri"/>
      <family val="2"/>
      <scheme val="minor"/>
    </font>
    <font>
      <sz val="8"/>
      <name val="Times New Roman"/>
      <family val="1"/>
      <charset val="204"/>
    </font>
    <font>
      <sz val="9"/>
      <name val="Times New Roman"/>
      <family val="1"/>
      <charset val="204"/>
    </font>
    <font>
      <sz val="14"/>
      <color rgb="FFFF0000"/>
      <name val="Times New Roman"/>
      <family val="1"/>
      <charset val="204"/>
    </font>
    <font>
      <i/>
      <sz val="14"/>
      <color theme="0"/>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diagonal/>
    </border>
  </borders>
  <cellStyleXfs count="2">
    <xf numFmtId="0" fontId="0" fillId="0" borderId="0"/>
    <xf numFmtId="164" fontId="5" fillId="0" borderId="0" applyFont="0" applyFill="0" applyBorder="0" applyAlignment="0" applyProtection="0"/>
  </cellStyleXfs>
  <cellXfs count="89">
    <xf numFmtId="0" fontId="0" fillId="0" borderId="0" xfId="0"/>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applyBorder="1"/>
    <xf numFmtId="166" fontId="3" fillId="2" borderId="0" xfId="1" applyNumberFormat="1" applyFont="1" applyFill="1" applyAlignment="1"/>
    <xf numFmtId="4" fontId="3" fillId="2" borderId="0" xfId="1" applyNumberFormat="1" applyFont="1" applyFill="1"/>
    <xf numFmtId="0" fontId="3" fillId="2" borderId="1"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1" fontId="3" fillId="2" borderId="6" xfId="0" applyNumberFormat="1" applyFont="1" applyFill="1" applyBorder="1" applyAlignment="1">
      <alignment horizontal="center" vertical="center" wrapText="1"/>
    </xf>
    <xf numFmtId="166" fontId="3" fillId="2" borderId="1" xfId="0" applyNumberFormat="1" applyFont="1" applyFill="1" applyBorder="1" applyAlignment="1">
      <alignment vertical="center" wrapText="1"/>
    </xf>
    <xf numFmtId="3"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4" fontId="3" fillId="2" borderId="0"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166" fontId="3" fillId="2" borderId="6" xfId="0" applyNumberFormat="1" applyFont="1" applyFill="1" applyBorder="1" applyAlignment="1">
      <alignment vertical="center" wrapText="1"/>
    </xf>
    <xf numFmtId="1" fontId="3" fillId="2" borderId="10" xfId="0" applyNumberFormat="1" applyFont="1" applyFill="1" applyBorder="1" applyAlignment="1">
      <alignment horizontal="center" vertical="center" wrapText="1"/>
    </xf>
    <xf numFmtId="1" fontId="3" fillId="2" borderId="1" xfId="0" applyNumberFormat="1" applyFont="1" applyFill="1" applyBorder="1" applyAlignment="1">
      <alignment horizontal="center" wrapText="1"/>
    </xf>
    <xf numFmtId="1" fontId="3" fillId="2" borderId="1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4" fontId="3" fillId="2" borderId="6" xfId="1" applyFont="1" applyFill="1" applyBorder="1" applyAlignment="1">
      <alignment vertical="center" wrapText="1"/>
    </xf>
    <xf numFmtId="1" fontId="8" fillId="2" borderId="6"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2" fillId="2" borderId="1" xfId="0" applyFont="1" applyFill="1" applyBorder="1" applyAlignment="1">
      <alignment horizontal="center"/>
    </xf>
    <xf numFmtId="166" fontId="2" fillId="2" borderId="1" xfId="1" applyNumberFormat="1" applyFont="1" applyFill="1" applyBorder="1" applyAlignment="1"/>
    <xf numFmtId="4" fontId="2" fillId="2" borderId="1" xfId="1" applyNumberFormat="1" applyFont="1" applyFill="1" applyBorder="1"/>
    <xf numFmtId="165" fontId="2" fillId="2" borderId="1" xfId="1" applyNumberFormat="1" applyFont="1" applyFill="1" applyBorder="1" applyAlignment="1">
      <alignment horizontal="center" vertical="center"/>
    </xf>
    <xf numFmtId="0" fontId="2" fillId="2" borderId="0" xfId="0" applyFont="1" applyFill="1" applyBorder="1" applyAlignment="1">
      <alignment horizontal="left" vertical="center" wrapText="1"/>
    </xf>
    <xf numFmtId="4" fontId="2" fillId="2" borderId="0" xfId="0" applyNumberFormat="1" applyFont="1" applyFill="1" applyBorder="1" applyAlignment="1">
      <alignment horizontal="left" vertical="center" wrapText="1"/>
    </xf>
    <xf numFmtId="164" fontId="3" fillId="2" borderId="0" xfId="1" applyFont="1" applyFill="1"/>
    <xf numFmtId="4" fontId="3" fillId="2" borderId="0" xfId="1" applyNumberFormat="1" applyFont="1" applyFill="1" applyAlignment="1">
      <alignment horizontal="center" vertical="center"/>
    </xf>
    <xf numFmtId="164" fontId="3" fillId="2" borderId="0" xfId="0" applyNumberFormat="1" applyFont="1" applyFill="1"/>
    <xf numFmtId="164" fontId="3" fillId="2" borderId="0" xfId="0" applyNumberFormat="1" applyFont="1" applyFill="1" applyAlignment="1">
      <alignment horizontal="center" vertical="center"/>
    </xf>
    <xf numFmtId="49" fontId="9" fillId="2" borderId="0" xfId="1" applyNumberFormat="1" applyFont="1" applyFill="1" applyAlignment="1">
      <alignment horizontal="center" vertical="center"/>
    </xf>
    <xf numFmtId="1" fontId="3" fillId="2" borderId="9"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3" fillId="2" borderId="7" xfId="0" applyNumberFormat="1" applyFont="1" applyFill="1" applyBorder="1" applyAlignment="1">
      <alignment horizontal="center" vertical="center" wrapText="1"/>
    </xf>
    <xf numFmtId="0" fontId="3" fillId="2" borderId="1" xfId="0" applyFont="1" applyFill="1" applyBorder="1" applyAlignment="1">
      <alignment vertical="center" wrapText="1"/>
    </xf>
    <xf numFmtId="1" fontId="3" fillId="2" borderId="7" xfId="0" applyNumberFormat="1" applyFont="1" applyFill="1" applyBorder="1" applyAlignment="1">
      <alignment horizontal="center" vertical="center" wrapText="1"/>
    </xf>
    <xf numFmtId="1" fontId="3" fillId="2" borderId="5" xfId="0" applyNumberFormat="1" applyFont="1" applyFill="1" applyBorder="1" applyAlignment="1">
      <alignment horizontal="center" vertical="center" wrapText="1"/>
    </xf>
    <xf numFmtId="0" fontId="2" fillId="2" borderId="5" xfId="0" applyFont="1" applyFill="1" applyBorder="1" applyAlignment="1">
      <alignment horizontal="center"/>
    </xf>
    <xf numFmtId="49" fontId="10" fillId="0" borderId="1" xfId="0" applyNumberFormat="1" applyFont="1" applyBorder="1"/>
    <xf numFmtId="0" fontId="10" fillId="0" borderId="0" xfId="0" applyFont="1" applyAlignment="1">
      <alignment horizontal="center" vertical="center"/>
    </xf>
    <xf numFmtId="49" fontId="10" fillId="0" borderId="1" xfId="0" applyNumberFormat="1" applyFont="1" applyBorder="1" applyAlignment="1">
      <alignment horizontal="center" vertical="center"/>
    </xf>
    <xf numFmtId="0" fontId="3" fillId="2" borderId="2" xfId="0" applyFont="1" applyFill="1" applyBorder="1" applyAlignment="1">
      <alignment horizontal="center" vertical="center" wrapText="1"/>
    </xf>
    <xf numFmtId="0" fontId="3" fillId="2" borderId="16" xfId="0"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 fontId="3" fillId="2" borderId="16" xfId="0" applyNumberFormat="1" applyFont="1" applyFill="1" applyBorder="1" applyAlignment="1">
      <alignment horizontal="center" vertical="center" wrapText="1"/>
    </xf>
    <xf numFmtId="49" fontId="10" fillId="0" borderId="2" xfId="0" applyNumberFormat="1" applyFont="1" applyBorder="1" applyAlignment="1">
      <alignment horizontal="center"/>
    </xf>
    <xf numFmtId="49" fontId="10" fillId="0" borderId="16" xfId="0" applyNumberFormat="1" applyFont="1" applyBorder="1" applyAlignment="1">
      <alignment horizontal="center"/>
    </xf>
    <xf numFmtId="0" fontId="10" fillId="0" borderId="2" xfId="0" applyFont="1" applyBorder="1" applyAlignment="1">
      <alignment horizontal="center"/>
    </xf>
    <xf numFmtId="0" fontId="10" fillId="0" borderId="16" xfId="0" applyFont="1" applyBorder="1" applyAlignment="1">
      <alignment horizontal="center"/>
    </xf>
    <xf numFmtId="0" fontId="10" fillId="0" borderId="2" xfId="0" applyFont="1" applyBorder="1" applyAlignment="1">
      <alignment horizontal="center" vertical="center"/>
    </xf>
    <xf numFmtId="0" fontId="10" fillId="0" borderId="16" xfId="0" applyFont="1" applyBorder="1" applyAlignment="1">
      <alignment horizontal="center" vertical="center"/>
    </xf>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 fontId="3" fillId="2" borderId="21" xfId="0" applyNumberFormat="1" applyFont="1" applyFill="1" applyBorder="1" applyAlignment="1">
      <alignment horizontal="center" vertical="center" wrapText="1"/>
    </xf>
    <xf numFmtId="1" fontId="3" fillId="2" borderId="13" xfId="0" applyNumberFormat="1" applyFont="1" applyFill="1" applyBorder="1" applyAlignment="1">
      <alignment horizontal="center" vertical="center" wrapText="1"/>
    </xf>
    <xf numFmtId="1" fontId="3" fillId="2" borderId="19"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xf>
    <xf numFmtId="1" fontId="3" fillId="2" borderId="15" xfId="0" applyNumberFormat="1" applyFont="1" applyFill="1" applyBorder="1" applyAlignment="1">
      <alignment horizontal="center" vertical="center"/>
    </xf>
    <xf numFmtId="1" fontId="3" fillId="2" borderId="16" xfId="0" applyNumberFormat="1" applyFont="1" applyFill="1" applyBorder="1" applyAlignment="1">
      <alignment horizontal="center" vertical="center"/>
    </xf>
    <xf numFmtId="1" fontId="3" fillId="2" borderId="15" xfId="0" applyNumberFormat="1" applyFont="1" applyFill="1" applyBorder="1" applyAlignment="1">
      <alignment horizontal="center" vertical="center" wrapText="1"/>
    </xf>
    <xf numFmtId="1" fontId="3" fillId="2" borderId="12" xfId="0" applyNumberFormat="1" applyFont="1" applyFill="1" applyBorder="1" applyAlignment="1">
      <alignment horizontal="center" vertical="center" wrapText="1"/>
    </xf>
    <xf numFmtId="1" fontId="3" fillId="2" borderId="20" xfId="0" applyNumberFormat="1" applyFont="1" applyFill="1" applyBorder="1" applyAlignment="1">
      <alignment horizontal="center" vertical="center" wrapText="1"/>
    </xf>
    <xf numFmtId="1" fontId="3" fillId="2" borderId="7" xfId="0" applyNumberFormat="1"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1" fontId="3" fillId="2" borderId="14" xfId="0" applyNumberFormat="1" applyFont="1" applyFill="1" applyBorder="1" applyAlignment="1">
      <alignment horizontal="center" vertical="center" wrapText="1"/>
    </xf>
    <xf numFmtId="1" fontId="3" fillId="2" borderId="8" xfId="0" applyNumberFormat="1" applyFont="1" applyFill="1" applyBorder="1" applyAlignment="1">
      <alignment horizontal="center" vertical="center" wrapText="1"/>
    </xf>
    <xf numFmtId="1" fontId="3" fillId="2" borderId="17" xfId="0" applyNumberFormat="1" applyFont="1" applyFill="1" applyBorder="1" applyAlignment="1">
      <alignment horizontal="center" vertical="center" wrapText="1"/>
    </xf>
    <xf numFmtId="1" fontId="3" fillId="2" borderId="18"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64" fontId="3" fillId="2" borderId="0" xfId="1" applyFont="1" applyFill="1" applyAlignment="1">
      <alignment horizontal="center" wrapText="1"/>
    </xf>
    <xf numFmtId="4" fontId="3" fillId="2" borderId="0" xfId="1" applyNumberFormat="1" applyFont="1" applyFill="1" applyAlignment="1">
      <alignment horizont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xf>
    <xf numFmtId="4" fontId="2" fillId="2" borderId="0" xfId="0" applyNumberFormat="1" applyFont="1" applyFill="1" applyAlignment="1">
      <alignment horizontal="center" vertical="center"/>
    </xf>
    <xf numFmtId="0" fontId="2" fillId="2" borderId="1" xfId="0" applyFont="1" applyFill="1" applyBorder="1" applyAlignment="1">
      <alignment horizontal="center" vertical="center" wrapText="1"/>
    </xf>
    <xf numFmtId="166" fontId="2" fillId="2" borderId="1" xfId="1" applyNumberFormat="1" applyFont="1" applyFill="1" applyBorder="1" applyAlignment="1">
      <alignment vertical="center" wrapText="1"/>
    </xf>
    <xf numFmtId="4" fontId="2" fillId="2" borderId="1" xfId="1" applyNumberFormat="1" applyFont="1" applyFill="1" applyBorder="1" applyAlignment="1">
      <alignment horizontal="center" vertical="center" wrapText="1"/>
    </xf>
    <xf numFmtId="0" fontId="3" fillId="0" borderId="1" xfId="0" applyFont="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352"/>
  <sheetViews>
    <sheetView tabSelected="1" zoomScale="70" zoomScaleNormal="70" workbookViewId="0">
      <pane xSplit="3" ySplit="7" topLeftCell="D8" activePane="bottomRight" state="frozen"/>
      <selection pane="topRight" activeCell="D1" sqref="D1"/>
      <selection pane="bottomLeft" activeCell="A8" sqref="A8"/>
      <selection pane="bottomRight" activeCell="M85" sqref="M85:M87"/>
    </sheetView>
  </sheetViews>
  <sheetFormatPr defaultRowHeight="18.75" x14ac:dyDescent="0.3"/>
  <cols>
    <col min="1" max="1" width="5.28515625" style="1" customWidth="1"/>
    <col min="2" max="2" width="14" style="1" customWidth="1"/>
    <col min="3" max="3" width="43.5703125" style="2" customWidth="1"/>
    <col min="4" max="4" width="22" style="3" customWidth="1"/>
    <col min="5" max="5" width="22.85546875" style="2" customWidth="1"/>
    <col min="6" max="6" width="23.7109375" style="2" bestFit="1" customWidth="1"/>
    <col min="7" max="7" width="37.7109375" style="1" customWidth="1"/>
    <col min="8" max="8" width="33.7109375" style="2" customWidth="1"/>
    <col min="9" max="9" width="28.28515625" style="3" customWidth="1"/>
    <col min="10" max="10" width="18.28515625" style="5" customWidth="1"/>
    <col min="11" max="11" width="20" style="6" customWidth="1"/>
    <col min="12" max="12" width="22.5703125" style="33" customWidth="1"/>
    <col min="13" max="13" width="9.140625" style="4"/>
    <col min="14" max="14" width="15.42578125" style="4" bestFit="1" customWidth="1"/>
    <col min="15" max="16" width="9.140625" style="4"/>
    <col min="17" max="17" width="16.42578125" style="4" bestFit="1" customWidth="1"/>
    <col min="18" max="45" width="9.140625" style="4"/>
    <col min="46" max="16384" width="9.140625" style="1"/>
  </cols>
  <sheetData>
    <row r="1" spans="1:45" x14ac:dyDescent="0.3">
      <c r="J1" s="79" t="s">
        <v>18</v>
      </c>
      <c r="K1" s="80"/>
      <c r="L1" s="80"/>
    </row>
    <row r="2" spans="1:45" x14ac:dyDescent="0.3">
      <c r="J2" s="79"/>
      <c r="K2" s="80"/>
      <c r="L2" s="80"/>
    </row>
    <row r="3" spans="1:45" ht="52.5" customHeight="1" x14ac:dyDescent="0.3">
      <c r="A3" s="81" t="s">
        <v>503</v>
      </c>
      <c r="B3" s="81"/>
      <c r="C3" s="81"/>
      <c r="D3" s="81"/>
      <c r="E3" s="81"/>
      <c r="F3" s="81"/>
      <c r="G3" s="81"/>
      <c r="H3" s="81"/>
      <c r="I3" s="81"/>
      <c r="J3" s="81"/>
      <c r="K3" s="82"/>
      <c r="L3" s="82"/>
    </row>
    <row r="4" spans="1:45" ht="30" customHeight="1" x14ac:dyDescent="0.3">
      <c r="A4" s="83" t="s">
        <v>0</v>
      </c>
      <c r="B4" s="83"/>
      <c r="C4" s="83"/>
      <c r="D4" s="83"/>
      <c r="E4" s="83"/>
      <c r="F4" s="83"/>
      <c r="G4" s="83"/>
      <c r="H4" s="83"/>
      <c r="I4" s="83"/>
      <c r="J4" s="83"/>
      <c r="K4" s="84"/>
      <c r="L4" s="84"/>
    </row>
    <row r="5" spans="1:45" ht="19.5" customHeight="1" x14ac:dyDescent="0.3">
      <c r="L5" s="36" t="s">
        <v>253</v>
      </c>
    </row>
    <row r="6" spans="1:45" x14ac:dyDescent="0.3">
      <c r="A6" s="85" t="s">
        <v>1</v>
      </c>
      <c r="B6" s="85" t="s">
        <v>2</v>
      </c>
      <c r="C6" s="85" t="s">
        <v>3</v>
      </c>
      <c r="D6" s="85" t="s">
        <v>4</v>
      </c>
      <c r="E6" s="85" t="s">
        <v>5</v>
      </c>
      <c r="F6" s="85" t="s">
        <v>6</v>
      </c>
      <c r="G6" s="85" t="s">
        <v>7</v>
      </c>
      <c r="H6" s="85"/>
      <c r="I6" s="85" t="s">
        <v>8</v>
      </c>
      <c r="J6" s="86" t="s">
        <v>9</v>
      </c>
      <c r="K6" s="87" t="s">
        <v>10</v>
      </c>
      <c r="L6" s="87" t="s">
        <v>11</v>
      </c>
    </row>
    <row r="7" spans="1:45" ht="128.25" customHeight="1" x14ac:dyDescent="0.3">
      <c r="A7" s="85"/>
      <c r="B7" s="85"/>
      <c r="C7" s="85"/>
      <c r="D7" s="85"/>
      <c r="E7" s="85"/>
      <c r="F7" s="85"/>
      <c r="G7" s="38" t="s">
        <v>12</v>
      </c>
      <c r="H7" s="38" t="s">
        <v>13</v>
      </c>
      <c r="I7" s="85"/>
      <c r="J7" s="86"/>
      <c r="K7" s="87"/>
      <c r="L7" s="87"/>
    </row>
    <row r="8" spans="1:45" s="17" customFormat="1" x14ac:dyDescent="0.25">
      <c r="A8" s="7">
        <v>1</v>
      </c>
      <c r="B8" s="8" t="s">
        <v>14</v>
      </c>
      <c r="C8" s="9" t="s">
        <v>20</v>
      </c>
      <c r="D8" s="10" t="s">
        <v>15</v>
      </c>
      <c r="E8" s="11" t="s">
        <v>21</v>
      </c>
      <c r="F8" s="7">
        <v>192964</v>
      </c>
      <c r="G8" s="7" t="s">
        <v>22</v>
      </c>
      <c r="H8" s="7">
        <v>306499688</v>
      </c>
      <c r="I8" s="7" t="s">
        <v>16</v>
      </c>
      <c r="J8" s="12">
        <v>1</v>
      </c>
      <c r="K8" s="13">
        <v>9670700</v>
      </c>
      <c r="L8" s="14">
        <f>J8*K8/1000</f>
        <v>9670.7000000000007</v>
      </c>
      <c r="M8" s="15"/>
      <c r="N8" s="15"/>
      <c r="O8" s="15"/>
      <c r="P8" s="16"/>
      <c r="Q8" s="16"/>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row>
    <row r="9" spans="1:45" s="17" customFormat="1" ht="37.5" x14ac:dyDescent="0.25">
      <c r="A9" s="7">
        <f>+A8+1</f>
        <v>2</v>
      </c>
      <c r="B9" s="8" t="s">
        <v>14</v>
      </c>
      <c r="C9" s="7" t="s">
        <v>23</v>
      </c>
      <c r="D9" s="10" t="s">
        <v>15</v>
      </c>
      <c r="E9" s="11" t="s">
        <v>21</v>
      </c>
      <c r="F9" s="7">
        <v>193942</v>
      </c>
      <c r="G9" s="7" t="s">
        <v>24</v>
      </c>
      <c r="H9" s="7">
        <v>310731407</v>
      </c>
      <c r="I9" s="7" t="s">
        <v>16</v>
      </c>
      <c r="J9" s="12">
        <v>2</v>
      </c>
      <c r="K9" s="13">
        <v>86559200</v>
      </c>
      <c r="L9" s="14">
        <f>J9*K9/1000</f>
        <v>173118.4</v>
      </c>
      <c r="M9" s="15"/>
      <c r="N9" s="15"/>
      <c r="O9" s="15"/>
      <c r="P9" s="16"/>
      <c r="Q9" s="16"/>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row>
    <row r="10" spans="1:45" s="15" customFormat="1" ht="37.5" x14ac:dyDescent="0.25">
      <c r="A10" s="7">
        <f t="shared" ref="A10:A73" si="0">+A9+1</f>
        <v>3</v>
      </c>
      <c r="B10" s="8" t="s">
        <v>14</v>
      </c>
      <c r="C10" s="11" t="s">
        <v>25</v>
      </c>
      <c r="D10" s="10" t="s">
        <v>15</v>
      </c>
      <c r="E10" s="11" t="s">
        <v>21</v>
      </c>
      <c r="F10" s="11">
        <v>194056</v>
      </c>
      <c r="G10" s="11" t="s">
        <v>26</v>
      </c>
      <c r="H10" s="11">
        <v>32510941170016</v>
      </c>
      <c r="I10" s="11" t="s">
        <v>16</v>
      </c>
      <c r="J10" s="18">
        <v>10</v>
      </c>
      <c r="K10" s="13">
        <v>235171.20000000001</v>
      </c>
      <c r="L10" s="14">
        <f t="shared" ref="L10:L12" si="1">J10*K10/1000</f>
        <v>2351.712</v>
      </c>
      <c r="P10" s="16"/>
      <c r="Q10" s="16"/>
    </row>
    <row r="11" spans="1:45" s="15" customFormat="1" ht="37.5" customHeight="1" x14ac:dyDescent="0.25">
      <c r="A11" s="7">
        <f t="shared" si="0"/>
        <v>4</v>
      </c>
      <c r="B11" s="8" t="s">
        <v>14</v>
      </c>
      <c r="C11" s="11" t="s">
        <v>28</v>
      </c>
      <c r="D11" s="10" t="s">
        <v>15</v>
      </c>
      <c r="E11" s="11" t="s">
        <v>21</v>
      </c>
      <c r="F11" s="70">
        <v>194069</v>
      </c>
      <c r="G11" s="70" t="s">
        <v>27</v>
      </c>
      <c r="H11" s="70">
        <v>310441997</v>
      </c>
      <c r="I11" s="70" t="s">
        <v>16</v>
      </c>
      <c r="J11" s="18">
        <v>10</v>
      </c>
      <c r="K11" s="13">
        <v>2319720</v>
      </c>
      <c r="L11" s="14">
        <f t="shared" si="1"/>
        <v>23197.200000000001</v>
      </c>
      <c r="P11" s="16"/>
      <c r="Q11" s="16"/>
    </row>
    <row r="12" spans="1:45" s="15" customFormat="1" x14ac:dyDescent="0.25">
      <c r="A12" s="7">
        <f t="shared" si="0"/>
        <v>5</v>
      </c>
      <c r="B12" s="8" t="s">
        <v>14</v>
      </c>
      <c r="C12" s="11" t="s">
        <v>29</v>
      </c>
      <c r="D12" s="10" t="s">
        <v>15</v>
      </c>
      <c r="E12" s="11" t="s">
        <v>21</v>
      </c>
      <c r="F12" s="73"/>
      <c r="G12" s="73"/>
      <c r="H12" s="73"/>
      <c r="I12" s="73"/>
      <c r="J12" s="18">
        <v>4</v>
      </c>
      <c r="K12" s="13">
        <v>3120000</v>
      </c>
      <c r="L12" s="14">
        <f t="shared" si="1"/>
        <v>12480</v>
      </c>
      <c r="P12" s="16"/>
      <c r="Q12" s="16"/>
    </row>
    <row r="13" spans="1:45" s="15" customFormat="1" ht="37.5" x14ac:dyDescent="0.25">
      <c r="A13" s="7">
        <f t="shared" si="0"/>
        <v>6</v>
      </c>
      <c r="B13" s="8" t="s">
        <v>14</v>
      </c>
      <c r="C13" s="11" t="s">
        <v>30</v>
      </c>
      <c r="D13" s="10" t="s">
        <v>15</v>
      </c>
      <c r="E13" s="11" t="s">
        <v>21</v>
      </c>
      <c r="F13" s="71"/>
      <c r="G13" s="71"/>
      <c r="H13" s="71"/>
      <c r="I13" s="71"/>
      <c r="J13" s="18">
        <v>7</v>
      </c>
      <c r="K13" s="13">
        <v>5148000</v>
      </c>
      <c r="L13" s="14">
        <f t="shared" ref="L13:L76" si="2">J13*K13/1000</f>
        <v>36036</v>
      </c>
      <c r="P13" s="16"/>
      <c r="Q13" s="16"/>
    </row>
    <row r="14" spans="1:45" s="15" customFormat="1" ht="37.5" x14ac:dyDescent="0.25">
      <c r="A14" s="7">
        <f t="shared" si="0"/>
        <v>7</v>
      </c>
      <c r="B14" s="8" t="s">
        <v>14</v>
      </c>
      <c r="C14" s="11" t="s">
        <v>31</v>
      </c>
      <c r="D14" s="10" t="s">
        <v>15</v>
      </c>
      <c r="E14" s="11" t="s">
        <v>21</v>
      </c>
      <c r="F14" s="11">
        <v>197071</v>
      </c>
      <c r="G14" s="11" t="s">
        <v>32</v>
      </c>
      <c r="H14" s="11">
        <v>309192150</v>
      </c>
      <c r="I14" s="11" t="s">
        <v>16</v>
      </c>
      <c r="J14" s="18">
        <v>5</v>
      </c>
      <c r="K14" s="13">
        <v>5974400</v>
      </c>
      <c r="L14" s="14">
        <f t="shared" si="2"/>
        <v>29872</v>
      </c>
      <c r="P14" s="16"/>
      <c r="Q14" s="16"/>
    </row>
    <row r="15" spans="1:45" s="15" customFormat="1" ht="37.5" x14ac:dyDescent="0.25">
      <c r="A15" s="7">
        <f t="shared" si="0"/>
        <v>8</v>
      </c>
      <c r="B15" s="8" t="s">
        <v>14</v>
      </c>
      <c r="C15" s="11" t="s">
        <v>33</v>
      </c>
      <c r="D15" s="10" t="s">
        <v>15</v>
      </c>
      <c r="E15" s="11" t="s">
        <v>21</v>
      </c>
      <c r="F15" s="70">
        <v>201307</v>
      </c>
      <c r="G15" s="70" t="s">
        <v>34</v>
      </c>
      <c r="H15" s="70">
        <v>305571473</v>
      </c>
      <c r="I15" s="11" t="s">
        <v>35</v>
      </c>
      <c r="J15" s="18">
        <v>1000</v>
      </c>
      <c r="K15" s="13">
        <v>35600</v>
      </c>
      <c r="L15" s="14">
        <f t="shared" si="2"/>
        <v>35600</v>
      </c>
      <c r="P15" s="16"/>
      <c r="Q15" s="16"/>
    </row>
    <row r="16" spans="1:45" s="15" customFormat="1" ht="37.5" x14ac:dyDescent="0.25">
      <c r="A16" s="7">
        <f t="shared" si="0"/>
        <v>9</v>
      </c>
      <c r="B16" s="8" t="s">
        <v>14</v>
      </c>
      <c r="C16" s="11" t="s">
        <v>36</v>
      </c>
      <c r="D16" s="10" t="s">
        <v>15</v>
      </c>
      <c r="E16" s="11" t="s">
        <v>21</v>
      </c>
      <c r="F16" s="71"/>
      <c r="G16" s="71"/>
      <c r="H16" s="71"/>
      <c r="I16" s="11" t="s">
        <v>35</v>
      </c>
      <c r="J16" s="18">
        <v>10</v>
      </c>
      <c r="K16" s="13">
        <v>91200</v>
      </c>
      <c r="L16" s="14">
        <f t="shared" si="2"/>
        <v>912</v>
      </c>
      <c r="P16" s="16"/>
      <c r="Q16" s="16"/>
    </row>
    <row r="17" spans="1:17" s="15" customFormat="1" ht="37.5" x14ac:dyDescent="0.25">
      <c r="A17" s="7">
        <f t="shared" si="0"/>
        <v>10</v>
      </c>
      <c r="B17" s="8" t="s">
        <v>14</v>
      </c>
      <c r="C17" s="11" t="s">
        <v>37</v>
      </c>
      <c r="D17" s="10" t="s">
        <v>15</v>
      </c>
      <c r="E17" s="11" t="s">
        <v>21</v>
      </c>
      <c r="F17" s="70">
        <v>201314</v>
      </c>
      <c r="G17" s="70" t="s">
        <v>38</v>
      </c>
      <c r="H17" s="70">
        <v>203526175</v>
      </c>
      <c r="I17" s="70" t="s">
        <v>16</v>
      </c>
      <c r="J17" s="18">
        <v>5000</v>
      </c>
      <c r="K17" s="13">
        <v>495</v>
      </c>
      <c r="L17" s="14">
        <f t="shared" ref="L17:L20" si="3">J17*K17/1000</f>
        <v>2475</v>
      </c>
      <c r="P17" s="16"/>
      <c r="Q17" s="16"/>
    </row>
    <row r="18" spans="1:17" s="15" customFormat="1" x14ac:dyDescent="0.25">
      <c r="A18" s="7">
        <f t="shared" si="0"/>
        <v>11</v>
      </c>
      <c r="B18" s="8" t="s">
        <v>14</v>
      </c>
      <c r="C18" s="11" t="s">
        <v>39</v>
      </c>
      <c r="D18" s="10" t="s">
        <v>15</v>
      </c>
      <c r="E18" s="11" t="s">
        <v>21</v>
      </c>
      <c r="F18" s="73"/>
      <c r="G18" s="73"/>
      <c r="H18" s="73"/>
      <c r="I18" s="73"/>
      <c r="J18" s="18">
        <v>3000</v>
      </c>
      <c r="K18" s="13">
        <v>1320</v>
      </c>
      <c r="L18" s="14">
        <f t="shared" si="3"/>
        <v>3960</v>
      </c>
      <c r="P18" s="16"/>
      <c r="Q18" s="16"/>
    </row>
    <row r="19" spans="1:17" s="15" customFormat="1" x14ac:dyDescent="0.25">
      <c r="A19" s="7">
        <f t="shared" si="0"/>
        <v>12</v>
      </c>
      <c r="B19" s="8" t="s">
        <v>14</v>
      </c>
      <c r="C19" s="11" t="s">
        <v>40</v>
      </c>
      <c r="D19" s="10" t="s">
        <v>15</v>
      </c>
      <c r="E19" s="11" t="s">
        <v>21</v>
      </c>
      <c r="F19" s="71"/>
      <c r="G19" s="71"/>
      <c r="H19" s="71"/>
      <c r="I19" s="71"/>
      <c r="J19" s="18">
        <v>5000</v>
      </c>
      <c r="K19" s="13">
        <v>990</v>
      </c>
      <c r="L19" s="14">
        <f t="shared" si="3"/>
        <v>4950</v>
      </c>
      <c r="P19" s="16"/>
      <c r="Q19" s="16"/>
    </row>
    <row r="20" spans="1:17" s="15" customFormat="1" ht="37.5" x14ac:dyDescent="0.25">
      <c r="A20" s="7">
        <f t="shared" si="0"/>
        <v>13</v>
      </c>
      <c r="B20" s="8" t="s">
        <v>14</v>
      </c>
      <c r="C20" s="11" t="s">
        <v>41</v>
      </c>
      <c r="D20" s="10" t="s">
        <v>15</v>
      </c>
      <c r="E20" s="11" t="s">
        <v>21</v>
      </c>
      <c r="F20" s="11">
        <v>202722</v>
      </c>
      <c r="G20" s="11" t="s">
        <v>42</v>
      </c>
      <c r="H20" s="11">
        <v>311013831</v>
      </c>
      <c r="I20" s="11" t="s">
        <v>16</v>
      </c>
      <c r="J20" s="18">
        <v>30</v>
      </c>
      <c r="K20" s="13">
        <v>41360</v>
      </c>
      <c r="L20" s="14">
        <f t="shared" si="3"/>
        <v>1240.8</v>
      </c>
      <c r="P20" s="16"/>
      <c r="Q20" s="16"/>
    </row>
    <row r="21" spans="1:17" s="15" customFormat="1" ht="37.5" customHeight="1" x14ac:dyDescent="0.25">
      <c r="A21" s="7">
        <f t="shared" si="0"/>
        <v>14</v>
      </c>
      <c r="B21" s="8" t="s">
        <v>14</v>
      </c>
      <c r="C21" s="11" t="s">
        <v>43</v>
      </c>
      <c r="D21" s="10" t="s">
        <v>15</v>
      </c>
      <c r="E21" s="11" t="s">
        <v>21</v>
      </c>
      <c r="F21" s="70">
        <v>202729</v>
      </c>
      <c r="G21" s="70" t="s">
        <v>44</v>
      </c>
      <c r="H21" s="70">
        <v>495915596</v>
      </c>
      <c r="I21" s="11" t="s">
        <v>16</v>
      </c>
      <c r="J21" s="18">
        <v>150</v>
      </c>
      <c r="K21" s="13">
        <v>1584</v>
      </c>
      <c r="L21" s="14">
        <f t="shared" ref="L21:L24" si="4">J21*K21/1000</f>
        <v>237.6</v>
      </c>
      <c r="P21" s="16"/>
      <c r="Q21" s="16"/>
    </row>
    <row r="22" spans="1:17" s="15" customFormat="1" ht="37.5" x14ac:dyDescent="0.25">
      <c r="A22" s="7">
        <f t="shared" si="0"/>
        <v>15</v>
      </c>
      <c r="B22" s="8" t="s">
        <v>14</v>
      </c>
      <c r="C22" s="11" t="s">
        <v>45</v>
      </c>
      <c r="D22" s="10" t="s">
        <v>15</v>
      </c>
      <c r="E22" s="11" t="s">
        <v>21</v>
      </c>
      <c r="F22" s="73"/>
      <c r="G22" s="73"/>
      <c r="H22" s="73"/>
      <c r="I22" s="11" t="s">
        <v>16</v>
      </c>
      <c r="J22" s="18">
        <v>100</v>
      </c>
      <c r="K22" s="13">
        <v>14160</v>
      </c>
      <c r="L22" s="14">
        <f t="shared" si="4"/>
        <v>1416</v>
      </c>
      <c r="P22" s="16"/>
      <c r="Q22" s="16"/>
    </row>
    <row r="23" spans="1:17" s="15" customFormat="1" ht="37.5" x14ac:dyDescent="0.25">
      <c r="A23" s="7">
        <f t="shared" si="0"/>
        <v>16</v>
      </c>
      <c r="B23" s="8" t="s">
        <v>14</v>
      </c>
      <c r="C23" s="11" t="s">
        <v>46</v>
      </c>
      <c r="D23" s="10" t="s">
        <v>15</v>
      </c>
      <c r="E23" s="11" t="s">
        <v>21</v>
      </c>
      <c r="F23" s="73"/>
      <c r="G23" s="73"/>
      <c r="H23" s="73"/>
      <c r="I23" s="11" t="s">
        <v>16</v>
      </c>
      <c r="J23" s="18">
        <v>30</v>
      </c>
      <c r="K23" s="13">
        <v>9600</v>
      </c>
      <c r="L23" s="14">
        <f t="shared" si="4"/>
        <v>288</v>
      </c>
      <c r="P23" s="16"/>
      <c r="Q23" s="16"/>
    </row>
    <row r="24" spans="1:17" s="15" customFormat="1" ht="48.75" x14ac:dyDescent="0.25">
      <c r="A24" s="7">
        <f t="shared" si="0"/>
        <v>17</v>
      </c>
      <c r="B24" s="8" t="s">
        <v>14</v>
      </c>
      <c r="C24" s="11" t="s">
        <v>68</v>
      </c>
      <c r="D24" s="10" t="s">
        <v>15</v>
      </c>
      <c r="E24" s="11" t="s">
        <v>21</v>
      </c>
      <c r="F24" s="73"/>
      <c r="G24" s="73"/>
      <c r="H24" s="73"/>
      <c r="I24" s="11" t="s">
        <v>16</v>
      </c>
      <c r="J24" s="18">
        <v>30</v>
      </c>
      <c r="K24" s="13">
        <v>34800</v>
      </c>
      <c r="L24" s="14">
        <f t="shared" si="4"/>
        <v>1044</v>
      </c>
      <c r="P24" s="16"/>
      <c r="Q24" s="16"/>
    </row>
    <row r="25" spans="1:17" s="15" customFormat="1" ht="56.25" x14ac:dyDescent="0.25">
      <c r="A25" s="7">
        <f t="shared" si="0"/>
        <v>18</v>
      </c>
      <c r="B25" s="8" t="s">
        <v>14</v>
      </c>
      <c r="C25" s="11" t="s">
        <v>47</v>
      </c>
      <c r="D25" s="10" t="s">
        <v>15</v>
      </c>
      <c r="E25" s="11" t="s">
        <v>21</v>
      </c>
      <c r="F25" s="71"/>
      <c r="G25" s="71"/>
      <c r="H25" s="73"/>
      <c r="I25" s="11" t="s">
        <v>16</v>
      </c>
      <c r="J25" s="18">
        <v>150</v>
      </c>
      <c r="K25" s="13">
        <v>3552</v>
      </c>
      <c r="L25" s="14">
        <f t="shared" si="2"/>
        <v>532.79999999999995</v>
      </c>
      <c r="P25" s="16"/>
      <c r="Q25" s="16"/>
    </row>
    <row r="26" spans="1:17" s="15" customFormat="1" ht="37.5" x14ac:dyDescent="0.3">
      <c r="A26" s="7">
        <f t="shared" si="0"/>
        <v>19</v>
      </c>
      <c r="B26" s="8" t="s">
        <v>14</v>
      </c>
      <c r="C26" s="11" t="s">
        <v>48</v>
      </c>
      <c r="D26" s="10" t="s">
        <v>15</v>
      </c>
      <c r="E26" s="11" t="s">
        <v>21</v>
      </c>
      <c r="F26" s="37">
        <v>202739</v>
      </c>
      <c r="G26" s="19" t="s">
        <v>49</v>
      </c>
      <c r="H26" s="20">
        <v>50405037080026</v>
      </c>
      <c r="I26" s="21" t="s">
        <v>16</v>
      </c>
      <c r="J26" s="18">
        <v>240</v>
      </c>
      <c r="K26" s="13">
        <v>4590</v>
      </c>
      <c r="L26" s="14">
        <f t="shared" si="2"/>
        <v>1101.5999999999999</v>
      </c>
      <c r="P26" s="16"/>
      <c r="Q26" s="16"/>
    </row>
    <row r="27" spans="1:17" s="15" customFormat="1" ht="37.5" customHeight="1" x14ac:dyDescent="0.25">
      <c r="A27" s="7">
        <f t="shared" si="0"/>
        <v>20</v>
      </c>
      <c r="B27" s="8" t="s">
        <v>14</v>
      </c>
      <c r="C27" s="11" t="s">
        <v>51</v>
      </c>
      <c r="D27" s="10" t="s">
        <v>15</v>
      </c>
      <c r="E27" s="11" t="s">
        <v>21</v>
      </c>
      <c r="F27" s="70">
        <v>202744</v>
      </c>
      <c r="G27" s="68" t="s">
        <v>50</v>
      </c>
      <c r="H27" s="49">
        <v>305954881</v>
      </c>
      <c r="I27" s="21" t="s">
        <v>52</v>
      </c>
      <c r="J27" s="18">
        <v>600</v>
      </c>
      <c r="K27" s="13">
        <v>4928</v>
      </c>
      <c r="L27" s="14">
        <f t="shared" si="2"/>
        <v>2956.8</v>
      </c>
      <c r="P27" s="16"/>
      <c r="Q27" s="16"/>
    </row>
    <row r="28" spans="1:17" s="15" customFormat="1" x14ac:dyDescent="0.25">
      <c r="A28" s="7">
        <f t="shared" si="0"/>
        <v>21</v>
      </c>
      <c r="B28" s="8" t="s">
        <v>14</v>
      </c>
      <c r="C28" s="11" t="s">
        <v>53</v>
      </c>
      <c r="D28" s="10" t="s">
        <v>15</v>
      </c>
      <c r="E28" s="11" t="s">
        <v>21</v>
      </c>
      <c r="F28" s="73"/>
      <c r="G28" s="62"/>
      <c r="H28" s="67"/>
      <c r="I28" s="21" t="s">
        <v>16</v>
      </c>
      <c r="J28" s="18">
        <v>100</v>
      </c>
      <c r="K28" s="13">
        <v>3780</v>
      </c>
      <c r="L28" s="14">
        <f t="shared" si="2"/>
        <v>378</v>
      </c>
      <c r="P28" s="16"/>
      <c r="Q28" s="16"/>
    </row>
    <row r="29" spans="1:17" s="15" customFormat="1" x14ac:dyDescent="0.25">
      <c r="A29" s="7">
        <f t="shared" si="0"/>
        <v>22</v>
      </c>
      <c r="B29" s="8" t="s">
        <v>14</v>
      </c>
      <c r="C29" s="11" t="s">
        <v>54</v>
      </c>
      <c r="D29" s="10" t="s">
        <v>15</v>
      </c>
      <c r="E29" s="11" t="s">
        <v>21</v>
      </c>
      <c r="F29" s="71"/>
      <c r="G29" s="72"/>
      <c r="H29" s="50"/>
      <c r="I29" s="21" t="s">
        <v>52</v>
      </c>
      <c r="J29" s="18">
        <v>300</v>
      </c>
      <c r="K29" s="13">
        <v>3780</v>
      </c>
      <c r="L29" s="14">
        <f t="shared" si="2"/>
        <v>1134</v>
      </c>
      <c r="P29" s="16"/>
      <c r="Q29" s="16"/>
    </row>
    <row r="30" spans="1:17" s="15" customFormat="1" ht="37.5" customHeight="1" x14ac:dyDescent="0.25">
      <c r="A30" s="7">
        <f t="shared" si="0"/>
        <v>23</v>
      </c>
      <c r="B30" s="8" t="s">
        <v>14</v>
      </c>
      <c r="C30" s="11" t="s">
        <v>55</v>
      </c>
      <c r="D30" s="10" t="s">
        <v>15</v>
      </c>
      <c r="E30" s="11" t="s">
        <v>21</v>
      </c>
      <c r="F30" s="70">
        <v>202754</v>
      </c>
      <c r="G30" s="68" t="s">
        <v>56</v>
      </c>
      <c r="H30" s="49">
        <v>305999636</v>
      </c>
      <c r="I30" s="21" t="s">
        <v>16</v>
      </c>
      <c r="J30" s="18">
        <v>50</v>
      </c>
      <c r="K30" s="13">
        <v>14400</v>
      </c>
      <c r="L30" s="14">
        <f t="shared" si="2"/>
        <v>720</v>
      </c>
      <c r="P30" s="16"/>
      <c r="Q30" s="16"/>
    </row>
    <row r="31" spans="1:17" s="15" customFormat="1" x14ac:dyDescent="0.25">
      <c r="A31" s="7">
        <f t="shared" si="0"/>
        <v>24</v>
      </c>
      <c r="B31" s="8" t="s">
        <v>14</v>
      </c>
      <c r="C31" s="11" t="s">
        <v>57</v>
      </c>
      <c r="D31" s="10" t="s">
        <v>15</v>
      </c>
      <c r="E31" s="11" t="s">
        <v>21</v>
      </c>
      <c r="F31" s="73"/>
      <c r="G31" s="62"/>
      <c r="H31" s="67"/>
      <c r="I31" s="21" t="s">
        <v>16</v>
      </c>
      <c r="J31" s="18">
        <v>50</v>
      </c>
      <c r="K31" s="13">
        <v>6000</v>
      </c>
      <c r="L31" s="14">
        <f t="shared" si="2"/>
        <v>300</v>
      </c>
      <c r="P31" s="16"/>
      <c r="Q31" s="16"/>
    </row>
    <row r="32" spans="1:17" s="15" customFormat="1" x14ac:dyDescent="0.25">
      <c r="A32" s="7">
        <f t="shared" si="0"/>
        <v>25</v>
      </c>
      <c r="B32" s="8" t="s">
        <v>14</v>
      </c>
      <c r="C32" s="11" t="s">
        <v>58</v>
      </c>
      <c r="D32" s="10" t="s">
        <v>15</v>
      </c>
      <c r="E32" s="11" t="s">
        <v>21</v>
      </c>
      <c r="F32" s="73"/>
      <c r="G32" s="62"/>
      <c r="H32" s="67"/>
      <c r="I32" s="21" t="s">
        <v>35</v>
      </c>
      <c r="J32" s="18">
        <v>200</v>
      </c>
      <c r="K32" s="13">
        <v>1440</v>
      </c>
      <c r="L32" s="14">
        <f t="shared" si="2"/>
        <v>288</v>
      </c>
      <c r="P32" s="16"/>
      <c r="Q32" s="16"/>
    </row>
    <row r="33" spans="1:17" s="15" customFormat="1" ht="37.5" x14ac:dyDescent="0.25">
      <c r="A33" s="7">
        <f t="shared" si="0"/>
        <v>26</v>
      </c>
      <c r="B33" s="8" t="s">
        <v>14</v>
      </c>
      <c r="C33" s="11" t="s">
        <v>59</v>
      </c>
      <c r="D33" s="10" t="s">
        <v>15</v>
      </c>
      <c r="E33" s="11" t="s">
        <v>21</v>
      </c>
      <c r="F33" s="73"/>
      <c r="G33" s="62"/>
      <c r="H33" s="67"/>
      <c r="I33" s="21" t="s">
        <v>35</v>
      </c>
      <c r="J33" s="18">
        <v>200</v>
      </c>
      <c r="K33" s="13">
        <v>1500</v>
      </c>
      <c r="L33" s="14">
        <f t="shared" si="2"/>
        <v>300</v>
      </c>
      <c r="P33" s="16"/>
      <c r="Q33" s="16"/>
    </row>
    <row r="34" spans="1:17" s="15" customFormat="1" x14ac:dyDescent="0.25">
      <c r="A34" s="7">
        <f t="shared" si="0"/>
        <v>27</v>
      </c>
      <c r="B34" s="8" t="s">
        <v>14</v>
      </c>
      <c r="C34" s="11" t="s">
        <v>60</v>
      </c>
      <c r="D34" s="10" t="s">
        <v>15</v>
      </c>
      <c r="E34" s="11" t="s">
        <v>21</v>
      </c>
      <c r="F34" s="73"/>
      <c r="G34" s="62"/>
      <c r="H34" s="67"/>
      <c r="I34" s="21" t="s">
        <v>35</v>
      </c>
      <c r="J34" s="18">
        <v>200</v>
      </c>
      <c r="K34" s="13">
        <v>1590</v>
      </c>
      <c r="L34" s="14">
        <f t="shared" si="2"/>
        <v>318</v>
      </c>
      <c r="P34" s="16"/>
      <c r="Q34" s="16"/>
    </row>
    <row r="35" spans="1:17" s="15" customFormat="1" ht="48.75" x14ac:dyDescent="0.25">
      <c r="A35" s="7">
        <f t="shared" si="0"/>
        <v>28</v>
      </c>
      <c r="B35" s="8" t="s">
        <v>14</v>
      </c>
      <c r="C35" s="11" t="s">
        <v>67</v>
      </c>
      <c r="D35" s="10" t="s">
        <v>15</v>
      </c>
      <c r="E35" s="11" t="s">
        <v>21</v>
      </c>
      <c r="F35" s="71"/>
      <c r="G35" s="72"/>
      <c r="H35" s="50"/>
      <c r="I35" s="21" t="s">
        <v>16</v>
      </c>
      <c r="J35" s="18">
        <v>50</v>
      </c>
      <c r="K35" s="13">
        <v>13800</v>
      </c>
      <c r="L35" s="14">
        <f t="shared" si="2"/>
        <v>690</v>
      </c>
      <c r="P35" s="16"/>
      <c r="Q35" s="16"/>
    </row>
    <row r="36" spans="1:17" s="15" customFormat="1" ht="37.5" x14ac:dyDescent="0.25">
      <c r="A36" s="7">
        <f t="shared" si="0"/>
        <v>29</v>
      </c>
      <c r="B36" s="8" t="s">
        <v>14</v>
      </c>
      <c r="C36" s="11" t="s">
        <v>61</v>
      </c>
      <c r="D36" s="10" t="s">
        <v>15</v>
      </c>
      <c r="E36" s="11" t="s">
        <v>21</v>
      </c>
      <c r="F36" s="37">
        <v>202761</v>
      </c>
      <c r="G36" s="19" t="s">
        <v>62</v>
      </c>
      <c r="H36" s="22">
        <v>311048265</v>
      </c>
      <c r="I36" s="21" t="s">
        <v>16</v>
      </c>
      <c r="J36" s="18">
        <v>100</v>
      </c>
      <c r="K36" s="13">
        <v>7040</v>
      </c>
      <c r="L36" s="14">
        <f t="shared" si="2"/>
        <v>704</v>
      </c>
      <c r="P36" s="16"/>
      <c r="Q36" s="16"/>
    </row>
    <row r="37" spans="1:17" s="15" customFormat="1" x14ac:dyDescent="0.25">
      <c r="A37" s="7">
        <f t="shared" si="0"/>
        <v>30</v>
      </c>
      <c r="B37" s="8" t="s">
        <v>14</v>
      </c>
      <c r="C37" s="11" t="s">
        <v>63</v>
      </c>
      <c r="D37" s="10" t="s">
        <v>15</v>
      </c>
      <c r="E37" s="11" t="s">
        <v>21</v>
      </c>
      <c r="F37" s="70">
        <v>202767</v>
      </c>
      <c r="G37" s="68" t="s">
        <v>42</v>
      </c>
      <c r="H37" s="49">
        <v>311013831</v>
      </c>
      <c r="I37" s="21" t="s">
        <v>16</v>
      </c>
      <c r="J37" s="18">
        <v>30</v>
      </c>
      <c r="K37" s="13">
        <v>8360</v>
      </c>
      <c r="L37" s="14">
        <f t="shared" si="2"/>
        <v>250.8</v>
      </c>
      <c r="P37" s="16"/>
      <c r="Q37" s="16"/>
    </row>
    <row r="38" spans="1:17" s="15" customFormat="1" x14ac:dyDescent="0.25">
      <c r="A38" s="7">
        <f t="shared" si="0"/>
        <v>31</v>
      </c>
      <c r="B38" s="8" t="s">
        <v>14</v>
      </c>
      <c r="C38" s="11" t="s">
        <v>64</v>
      </c>
      <c r="D38" s="10" t="s">
        <v>15</v>
      </c>
      <c r="E38" s="11" t="s">
        <v>21</v>
      </c>
      <c r="F38" s="71"/>
      <c r="G38" s="72"/>
      <c r="H38" s="50"/>
      <c r="I38" s="21" t="s">
        <v>16</v>
      </c>
      <c r="J38" s="18">
        <v>50</v>
      </c>
      <c r="K38" s="13">
        <v>11440</v>
      </c>
      <c r="L38" s="14">
        <f t="shared" si="2"/>
        <v>572</v>
      </c>
      <c r="P38" s="16"/>
      <c r="Q38" s="16"/>
    </row>
    <row r="39" spans="1:17" s="15" customFormat="1" ht="48.75" x14ac:dyDescent="0.25">
      <c r="A39" s="7">
        <f t="shared" si="0"/>
        <v>32</v>
      </c>
      <c r="B39" s="8" t="s">
        <v>14</v>
      </c>
      <c r="C39" s="11" t="s">
        <v>66</v>
      </c>
      <c r="D39" s="10" t="s">
        <v>15</v>
      </c>
      <c r="E39" s="11" t="s">
        <v>21</v>
      </c>
      <c r="F39" s="70">
        <v>202771</v>
      </c>
      <c r="G39" s="68" t="s">
        <v>65</v>
      </c>
      <c r="H39" s="49">
        <v>310854618</v>
      </c>
      <c r="I39" s="21" t="s">
        <v>35</v>
      </c>
      <c r="J39" s="18">
        <v>200</v>
      </c>
      <c r="K39" s="13">
        <v>9520</v>
      </c>
      <c r="L39" s="14">
        <f>J39*K39/1000</f>
        <v>1904</v>
      </c>
      <c r="P39" s="16"/>
      <c r="Q39" s="16"/>
    </row>
    <row r="40" spans="1:17" s="15" customFormat="1" ht="48.75" x14ac:dyDescent="0.25">
      <c r="A40" s="7">
        <f t="shared" si="0"/>
        <v>33</v>
      </c>
      <c r="B40" s="8" t="s">
        <v>14</v>
      </c>
      <c r="C40" s="11" t="s">
        <v>69</v>
      </c>
      <c r="D40" s="10" t="s">
        <v>15</v>
      </c>
      <c r="E40" s="11" t="s">
        <v>21</v>
      </c>
      <c r="F40" s="71"/>
      <c r="G40" s="72"/>
      <c r="H40" s="50"/>
      <c r="I40" s="21" t="s">
        <v>16</v>
      </c>
      <c r="J40" s="18">
        <v>100</v>
      </c>
      <c r="K40" s="13">
        <v>9520</v>
      </c>
      <c r="L40" s="14">
        <f t="shared" si="2"/>
        <v>952</v>
      </c>
      <c r="P40" s="16"/>
      <c r="Q40" s="16"/>
    </row>
    <row r="41" spans="1:17" s="15" customFormat="1" ht="48.75" x14ac:dyDescent="0.25">
      <c r="A41" s="7">
        <f t="shared" si="0"/>
        <v>34</v>
      </c>
      <c r="B41" s="8" t="s">
        <v>14</v>
      </c>
      <c r="C41" s="11" t="s">
        <v>71</v>
      </c>
      <c r="D41" s="10" t="s">
        <v>15</v>
      </c>
      <c r="E41" s="11" t="s">
        <v>21</v>
      </c>
      <c r="F41" s="70">
        <v>202772</v>
      </c>
      <c r="G41" s="68" t="s">
        <v>70</v>
      </c>
      <c r="H41" s="49">
        <v>307314244</v>
      </c>
      <c r="I41" s="21" t="s">
        <v>16</v>
      </c>
      <c r="J41" s="18">
        <v>300</v>
      </c>
      <c r="K41" s="13">
        <v>1100</v>
      </c>
      <c r="L41" s="14">
        <f t="shared" si="2"/>
        <v>330</v>
      </c>
      <c r="P41" s="16"/>
      <c r="Q41" s="16"/>
    </row>
    <row r="42" spans="1:17" s="15" customFormat="1" ht="33.75" x14ac:dyDescent="0.25">
      <c r="A42" s="7">
        <f t="shared" si="0"/>
        <v>35</v>
      </c>
      <c r="B42" s="8" t="s">
        <v>14</v>
      </c>
      <c r="C42" s="11" t="s">
        <v>72</v>
      </c>
      <c r="D42" s="10" t="s">
        <v>15</v>
      </c>
      <c r="E42" s="11" t="s">
        <v>21</v>
      </c>
      <c r="F42" s="73"/>
      <c r="G42" s="62"/>
      <c r="H42" s="67"/>
      <c r="I42" s="21" t="s">
        <v>35</v>
      </c>
      <c r="J42" s="18">
        <v>300</v>
      </c>
      <c r="K42" s="13">
        <v>4400</v>
      </c>
      <c r="L42" s="14">
        <f t="shared" si="2"/>
        <v>1320</v>
      </c>
      <c r="P42" s="16"/>
      <c r="Q42" s="16"/>
    </row>
    <row r="43" spans="1:17" s="15" customFormat="1" ht="33.75" x14ac:dyDescent="0.25">
      <c r="A43" s="7">
        <f t="shared" si="0"/>
        <v>36</v>
      </c>
      <c r="B43" s="8" t="s">
        <v>14</v>
      </c>
      <c r="C43" s="11" t="s">
        <v>73</v>
      </c>
      <c r="D43" s="10" t="s">
        <v>15</v>
      </c>
      <c r="E43" s="11" t="s">
        <v>21</v>
      </c>
      <c r="F43" s="73"/>
      <c r="G43" s="62"/>
      <c r="H43" s="67"/>
      <c r="I43" s="21" t="s">
        <v>16</v>
      </c>
      <c r="J43" s="18">
        <v>200</v>
      </c>
      <c r="K43" s="13">
        <v>9240</v>
      </c>
      <c r="L43" s="14">
        <f t="shared" si="2"/>
        <v>1848</v>
      </c>
      <c r="P43" s="16"/>
      <c r="Q43" s="16"/>
    </row>
    <row r="44" spans="1:17" s="15" customFormat="1" ht="48.75" x14ac:dyDescent="0.25">
      <c r="A44" s="7">
        <f t="shared" si="0"/>
        <v>37</v>
      </c>
      <c r="B44" s="8" t="s">
        <v>14</v>
      </c>
      <c r="C44" s="11" t="s">
        <v>74</v>
      </c>
      <c r="D44" s="10" t="s">
        <v>15</v>
      </c>
      <c r="E44" s="11" t="s">
        <v>21</v>
      </c>
      <c r="F44" s="71"/>
      <c r="G44" s="72"/>
      <c r="H44" s="50"/>
      <c r="I44" s="21" t="s">
        <v>16</v>
      </c>
      <c r="J44" s="18">
        <v>300</v>
      </c>
      <c r="K44" s="13">
        <v>1760</v>
      </c>
      <c r="L44" s="14">
        <f t="shared" si="2"/>
        <v>528</v>
      </c>
      <c r="P44" s="16"/>
      <c r="Q44" s="16"/>
    </row>
    <row r="45" spans="1:17" s="15" customFormat="1" ht="63.75" x14ac:dyDescent="0.25">
      <c r="A45" s="7">
        <f t="shared" si="0"/>
        <v>38</v>
      </c>
      <c r="B45" s="8" t="s">
        <v>14</v>
      </c>
      <c r="C45" s="11" t="s">
        <v>75</v>
      </c>
      <c r="D45" s="10" t="s">
        <v>15</v>
      </c>
      <c r="E45" s="11" t="s">
        <v>21</v>
      </c>
      <c r="F45" s="37">
        <v>202782</v>
      </c>
      <c r="G45" s="19" t="s">
        <v>76</v>
      </c>
      <c r="H45" s="22">
        <v>513961058</v>
      </c>
      <c r="I45" s="21" t="s">
        <v>16</v>
      </c>
      <c r="J45" s="18">
        <v>50</v>
      </c>
      <c r="K45" s="13">
        <v>23500</v>
      </c>
      <c r="L45" s="14">
        <f t="shared" si="2"/>
        <v>1175</v>
      </c>
      <c r="P45" s="16"/>
      <c r="Q45" s="16"/>
    </row>
    <row r="46" spans="1:17" s="15" customFormat="1" x14ac:dyDescent="0.25">
      <c r="A46" s="7">
        <f t="shared" si="0"/>
        <v>39</v>
      </c>
      <c r="B46" s="8" t="s">
        <v>14</v>
      </c>
      <c r="C46" s="11" t="s">
        <v>77</v>
      </c>
      <c r="D46" s="10" t="s">
        <v>15</v>
      </c>
      <c r="E46" s="11" t="s">
        <v>21</v>
      </c>
      <c r="F46" s="70">
        <v>202801</v>
      </c>
      <c r="G46" s="68" t="s">
        <v>78</v>
      </c>
      <c r="H46" s="49">
        <v>310865113</v>
      </c>
      <c r="I46" s="74" t="s">
        <v>16</v>
      </c>
      <c r="J46" s="18">
        <v>1</v>
      </c>
      <c r="K46" s="13">
        <v>6240000</v>
      </c>
      <c r="L46" s="14">
        <f t="shared" si="2"/>
        <v>6240</v>
      </c>
      <c r="P46" s="16"/>
      <c r="Q46" s="16"/>
    </row>
    <row r="47" spans="1:17" s="15" customFormat="1" x14ac:dyDescent="0.25">
      <c r="A47" s="7">
        <f t="shared" si="0"/>
        <v>40</v>
      </c>
      <c r="B47" s="8" t="s">
        <v>14</v>
      </c>
      <c r="C47" s="11" t="s">
        <v>79</v>
      </c>
      <c r="D47" s="10" t="s">
        <v>15</v>
      </c>
      <c r="E47" s="11" t="s">
        <v>21</v>
      </c>
      <c r="F47" s="71"/>
      <c r="G47" s="72"/>
      <c r="H47" s="50"/>
      <c r="I47" s="75"/>
      <c r="J47" s="18">
        <v>2</v>
      </c>
      <c r="K47" s="13">
        <v>5460000</v>
      </c>
      <c r="L47" s="14">
        <f t="shared" si="2"/>
        <v>10920</v>
      </c>
      <c r="P47" s="16"/>
      <c r="Q47" s="16"/>
    </row>
    <row r="48" spans="1:17" s="15" customFormat="1" ht="48.75" x14ac:dyDescent="0.25">
      <c r="A48" s="7">
        <f t="shared" si="0"/>
        <v>41</v>
      </c>
      <c r="B48" s="8" t="s">
        <v>14</v>
      </c>
      <c r="C48" s="11" t="s">
        <v>80</v>
      </c>
      <c r="D48" s="10" t="s">
        <v>15</v>
      </c>
      <c r="E48" s="11" t="s">
        <v>21</v>
      </c>
      <c r="F48" s="37">
        <v>203301</v>
      </c>
      <c r="G48" s="19" t="s">
        <v>81</v>
      </c>
      <c r="H48" s="22">
        <v>305999636</v>
      </c>
      <c r="I48" s="21" t="s">
        <v>16</v>
      </c>
      <c r="J48" s="18">
        <v>10000</v>
      </c>
      <c r="K48" s="13">
        <v>1336.72</v>
      </c>
      <c r="L48" s="14">
        <f t="shared" si="2"/>
        <v>13367.2</v>
      </c>
      <c r="P48" s="16"/>
      <c r="Q48" s="16"/>
    </row>
    <row r="49" spans="1:17" s="15" customFormat="1" ht="48.75" x14ac:dyDescent="0.25">
      <c r="A49" s="7">
        <f t="shared" si="0"/>
        <v>42</v>
      </c>
      <c r="B49" s="8" t="s">
        <v>14</v>
      </c>
      <c r="C49" s="11" t="s">
        <v>82</v>
      </c>
      <c r="D49" s="10" t="s">
        <v>15</v>
      </c>
      <c r="E49" s="11" t="s">
        <v>21</v>
      </c>
      <c r="F49" s="37">
        <v>206386</v>
      </c>
      <c r="G49" s="19" t="s">
        <v>83</v>
      </c>
      <c r="H49" s="22">
        <v>306171400</v>
      </c>
      <c r="I49" s="21" t="s">
        <v>16</v>
      </c>
      <c r="J49" s="18">
        <v>2</v>
      </c>
      <c r="K49" s="13">
        <v>12880000</v>
      </c>
      <c r="L49" s="14">
        <f t="shared" si="2"/>
        <v>25760</v>
      </c>
      <c r="P49" s="16"/>
      <c r="Q49" s="16"/>
    </row>
    <row r="50" spans="1:17" s="15" customFormat="1" ht="56.25" x14ac:dyDescent="0.25">
      <c r="A50" s="7">
        <f t="shared" si="0"/>
        <v>43</v>
      </c>
      <c r="B50" s="8" t="s">
        <v>14</v>
      </c>
      <c r="C50" s="11" t="s">
        <v>84</v>
      </c>
      <c r="D50" s="10" t="s">
        <v>15</v>
      </c>
      <c r="E50" s="11" t="s">
        <v>21</v>
      </c>
      <c r="F50" s="37">
        <v>207732</v>
      </c>
      <c r="G50" s="19" t="s">
        <v>85</v>
      </c>
      <c r="H50" s="22">
        <v>60809016180030</v>
      </c>
      <c r="I50" s="21" t="s">
        <v>16</v>
      </c>
      <c r="J50" s="18">
        <v>1</v>
      </c>
      <c r="K50" s="13">
        <v>5600000</v>
      </c>
      <c r="L50" s="14">
        <f t="shared" si="2"/>
        <v>5600</v>
      </c>
      <c r="P50" s="16"/>
      <c r="Q50" s="16"/>
    </row>
    <row r="51" spans="1:17" s="15" customFormat="1" ht="37.5" x14ac:dyDescent="0.25">
      <c r="A51" s="7">
        <f t="shared" si="0"/>
        <v>44</v>
      </c>
      <c r="B51" s="8" t="s">
        <v>14</v>
      </c>
      <c r="C51" s="11" t="s">
        <v>86</v>
      </c>
      <c r="D51" s="10" t="s">
        <v>15</v>
      </c>
      <c r="E51" s="11" t="s">
        <v>17</v>
      </c>
      <c r="F51" s="37">
        <v>2008631</v>
      </c>
      <c r="G51" s="19" t="s">
        <v>87</v>
      </c>
      <c r="H51" s="22">
        <v>305193840</v>
      </c>
      <c r="I51" s="21" t="s">
        <v>16</v>
      </c>
      <c r="J51" s="18">
        <v>1</v>
      </c>
      <c r="K51" s="13">
        <v>1500000</v>
      </c>
      <c r="L51" s="14">
        <f t="shared" si="2"/>
        <v>1500</v>
      </c>
      <c r="P51" s="16"/>
      <c r="Q51" s="16"/>
    </row>
    <row r="52" spans="1:17" s="15" customFormat="1" ht="37.5" x14ac:dyDescent="0.25">
      <c r="A52" s="7">
        <f t="shared" si="0"/>
        <v>45</v>
      </c>
      <c r="B52" s="8" t="s">
        <v>14</v>
      </c>
      <c r="C52" s="11" t="s">
        <v>88</v>
      </c>
      <c r="D52" s="10" t="s">
        <v>15</v>
      </c>
      <c r="E52" s="11" t="s">
        <v>17</v>
      </c>
      <c r="F52" s="37">
        <v>2009936</v>
      </c>
      <c r="G52" s="19" t="s">
        <v>89</v>
      </c>
      <c r="H52" s="22">
        <v>301595121</v>
      </c>
      <c r="I52" s="21" t="s">
        <v>16</v>
      </c>
      <c r="J52" s="18">
        <v>1</v>
      </c>
      <c r="K52" s="13">
        <v>12999000</v>
      </c>
      <c r="L52" s="14">
        <f t="shared" si="2"/>
        <v>12999</v>
      </c>
      <c r="P52" s="16"/>
      <c r="Q52" s="16"/>
    </row>
    <row r="53" spans="1:17" s="15" customFormat="1" ht="52.5" x14ac:dyDescent="0.25">
      <c r="A53" s="7">
        <f t="shared" si="0"/>
        <v>46</v>
      </c>
      <c r="B53" s="8" t="s">
        <v>14</v>
      </c>
      <c r="C53" s="11" t="s">
        <v>90</v>
      </c>
      <c r="D53" s="10" t="s">
        <v>15</v>
      </c>
      <c r="E53" s="11" t="s">
        <v>17</v>
      </c>
      <c r="F53" s="37">
        <v>2014696</v>
      </c>
      <c r="G53" s="19" t="s">
        <v>91</v>
      </c>
      <c r="H53" s="22">
        <v>601952483</v>
      </c>
      <c r="I53" s="21" t="s">
        <v>92</v>
      </c>
      <c r="J53" s="18">
        <v>1</v>
      </c>
      <c r="K53" s="13">
        <v>3670000</v>
      </c>
      <c r="L53" s="14">
        <f t="shared" si="2"/>
        <v>3670</v>
      </c>
      <c r="P53" s="16"/>
      <c r="Q53" s="16"/>
    </row>
    <row r="54" spans="1:17" s="15" customFormat="1" x14ac:dyDescent="0.25">
      <c r="A54" s="7">
        <f t="shared" si="0"/>
        <v>47</v>
      </c>
      <c r="B54" s="8" t="s">
        <v>14</v>
      </c>
      <c r="C54" s="11" t="s">
        <v>93</v>
      </c>
      <c r="D54" s="10" t="s">
        <v>15</v>
      </c>
      <c r="E54" s="11" t="s">
        <v>17</v>
      </c>
      <c r="F54" s="37">
        <v>2020916</v>
      </c>
      <c r="G54" s="19" t="s">
        <v>94</v>
      </c>
      <c r="H54" s="22">
        <v>306887466</v>
      </c>
      <c r="I54" s="21" t="s">
        <v>92</v>
      </c>
      <c r="J54" s="18">
        <v>1</v>
      </c>
      <c r="K54" s="13">
        <v>15990000</v>
      </c>
      <c r="L54" s="14">
        <f t="shared" si="2"/>
        <v>15990</v>
      </c>
      <c r="P54" s="16"/>
      <c r="Q54" s="16"/>
    </row>
    <row r="55" spans="1:17" s="15" customFormat="1" ht="37.5" x14ac:dyDescent="0.25">
      <c r="A55" s="7">
        <f t="shared" si="0"/>
        <v>48</v>
      </c>
      <c r="B55" s="8" t="s">
        <v>14</v>
      </c>
      <c r="C55" s="11" t="s">
        <v>95</v>
      </c>
      <c r="D55" s="10" t="s">
        <v>15</v>
      </c>
      <c r="E55" s="11" t="s">
        <v>17</v>
      </c>
      <c r="F55" s="37">
        <v>2032215</v>
      </c>
      <c r="G55" s="19" t="s">
        <v>96</v>
      </c>
      <c r="H55" s="22">
        <v>310003837</v>
      </c>
      <c r="I55" s="21" t="s">
        <v>92</v>
      </c>
      <c r="J55" s="18">
        <v>2</v>
      </c>
      <c r="K55" s="13">
        <v>1500000</v>
      </c>
      <c r="L55" s="14">
        <f t="shared" si="2"/>
        <v>3000</v>
      </c>
      <c r="P55" s="16"/>
      <c r="Q55" s="16"/>
    </row>
    <row r="56" spans="1:17" s="15" customFormat="1" ht="37.5" x14ac:dyDescent="0.25">
      <c r="A56" s="7">
        <f t="shared" si="0"/>
        <v>49</v>
      </c>
      <c r="B56" s="8" t="s">
        <v>14</v>
      </c>
      <c r="C56" s="11" t="s">
        <v>97</v>
      </c>
      <c r="D56" s="10" t="s">
        <v>15</v>
      </c>
      <c r="E56" s="11" t="s">
        <v>17</v>
      </c>
      <c r="F56" s="37">
        <v>2039925</v>
      </c>
      <c r="G56" s="19" t="s">
        <v>98</v>
      </c>
      <c r="H56" s="22">
        <v>300062990</v>
      </c>
      <c r="I56" s="21" t="s">
        <v>16</v>
      </c>
      <c r="J56" s="18">
        <v>7</v>
      </c>
      <c r="K56" s="13">
        <v>57500</v>
      </c>
      <c r="L56" s="14">
        <f t="shared" si="2"/>
        <v>402.5</v>
      </c>
      <c r="P56" s="16"/>
      <c r="Q56" s="16"/>
    </row>
    <row r="57" spans="1:17" s="15" customFormat="1" ht="52.5" x14ac:dyDescent="0.25">
      <c r="A57" s="7">
        <f t="shared" si="0"/>
        <v>50</v>
      </c>
      <c r="B57" s="8" t="s">
        <v>14</v>
      </c>
      <c r="C57" s="11" t="s">
        <v>99</v>
      </c>
      <c r="D57" s="10" t="s">
        <v>15</v>
      </c>
      <c r="E57" s="11" t="s">
        <v>17</v>
      </c>
      <c r="F57" s="37">
        <v>2040029</v>
      </c>
      <c r="G57" s="19" t="s">
        <v>100</v>
      </c>
      <c r="H57" s="22">
        <v>310187814</v>
      </c>
      <c r="I57" s="21" t="s">
        <v>92</v>
      </c>
      <c r="J57" s="18">
        <v>13</v>
      </c>
      <c r="K57" s="13">
        <v>650000</v>
      </c>
      <c r="L57" s="14">
        <f t="shared" si="2"/>
        <v>8450</v>
      </c>
      <c r="P57" s="16"/>
      <c r="Q57" s="16"/>
    </row>
    <row r="58" spans="1:17" s="15" customFormat="1" ht="37.5" x14ac:dyDescent="0.25">
      <c r="A58" s="7">
        <f t="shared" si="0"/>
        <v>51</v>
      </c>
      <c r="B58" s="8" t="s">
        <v>14</v>
      </c>
      <c r="C58" s="11" t="s">
        <v>102</v>
      </c>
      <c r="D58" s="10" t="s">
        <v>15</v>
      </c>
      <c r="E58" s="11" t="s">
        <v>17</v>
      </c>
      <c r="F58" s="37">
        <v>2040093</v>
      </c>
      <c r="G58" s="19" t="s">
        <v>101</v>
      </c>
      <c r="H58" s="22">
        <v>306606119</v>
      </c>
      <c r="I58" s="21" t="s">
        <v>16</v>
      </c>
      <c r="J58" s="18">
        <v>10</v>
      </c>
      <c r="K58" s="13">
        <v>53500</v>
      </c>
      <c r="L58" s="14">
        <f t="shared" si="2"/>
        <v>535</v>
      </c>
      <c r="P58" s="16"/>
      <c r="Q58" s="16"/>
    </row>
    <row r="59" spans="1:17" s="15" customFormat="1" ht="63.75" x14ac:dyDescent="0.25">
      <c r="A59" s="7">
        <f t="shared" si="0"/>
        <v>52</v>
      </c>
      <c r="B59" s="8" t="s">
        <v>14</v>
      </c>
      <c r="C59" s="11" t="s">
        <v>103</v>
      </c>
      <c r="D59" s="10" t="s">
        <v>15</v>
      </c>
      <c r="E59" s="11" t="s">
        <v>17</v>
      </c>
      <c r="F59" s="37">
        <v>2044131</v>
      </c>
      <c r="G59" s="19" t="s">
        <v>104</v>
      </c>
      <c r="H59" s="22">
        <v>42407931950099</v>
      </c>
      <c r="I59" s="21" t="s">
        <v>16</v>
      </c>
      <c r="J59" s="18">
        <v>6</v>
      </c>
      <c r="K59" s="13">
        <v>55121</v>
      </c>
      <c r="L59" s="14">
        <f t="shared" si="2"/>
        <v>330.726</v>
      </c>
      <c r="P59" s="16"/>
      <c r="Q59" s="16"/>
    </row>
    <row r="60" spans="1:17" s="15" customFormat="1" ht="37.5" x14ac:dyDescent="0.25">
      <c r="A60" s="7">
        <f t="shared" si="0"/>
        <v>53</v>
      </c>
      <c r="B60" s="8" t="s">
        <v>14</v>
      </c>
      <c r="C60" s="11" t="s">
        <v>105</v>
      </c>
      <c r="D60" s="10" t="s">
        <v>15</v>
      </c>
      <c r="E60" s="11" t="s">
        <v>17</v>
      </c>
      <c r="F60" s="37">
        <v>2044144</v>
      </c>
      <c r="G60" s="19" t="s">
        <v>106</v>
      </c>
      <c r="H60" s="22">
        <v>30601973330025</v>
      </c>
      <c r="I60" s="21" t="s">
        <v>92</v>
      </c>
      <c r="J60" s="18">
        <v>1</v>
      </c>
      <c r="K60" s="13">
        <v>1500000</v>
      </c>
      <c r="L60" s="14">
        <f t="shared" si="2"/>
        <v>1500</v>
      </c>
      <c r="P60" s="16"/>
      <c r="Q60" s="16"/>
    </row>
    <row r="61" spans="1:17" s="15" customFormat="1" ht="37.5" x14ac:dyDescent="0.25">
      <c r="A61" s="7">
        <f t="shared" si="0"/>
        <v>54</v>
      </c>
      <c r="B61" s="8" t="s">
        <v>14</v>
      </c>
      <c r="C61" s="11" t="s">
        <v>107</v>
      </c>
      <c r="D61" s="10" t="s">
        <v>15</v>
      </c>
      <c r="E61" s="11" t="s">
        <v>17</v>
      </c>
      <c r="F61" s="37">
        <v>2049329</v>
      </c>
      <c r="G61" s="19" t="s">
        <v>108</v>
      </c>
      <c r="H61" s="22">
        <v>307843418</v>
      </c>
      <c r="I61" s="21" t="s">
        <v>109</v>
      </c>
      <c r="J61" s="18">
        <v>1</v>
      </c>
      <c r="K61" s="13">
        <v>800800</v>
      </c>
      <c r="L61" s="14">
        <f t="shared" si="2"/>
        <v>800.8</v>
      </c>
      <c r="P61" s="16"/>
      <c r="Q61" s="16"/>
    </row>
    <row r="62" spans="1:17" s="15" customFormat="1" ht="37.5" x14ac:dyDescent="0.25">
      <c r="A62" s="7">
        <f t="shared" si="0"/>
        <v>55</v>
      </c>
      <c r="B62" s="8" t="s">
        <v>14</v>
      </c>
      <c r="C62" s="11" t="s">
        <v>110</v>
      </c>
      <c r="D62" s="10" t="s">
        <v>15</v>
      </c>
      <c r="E62" s="11" t="s">
        <v>17</v>
      </c>
      <c r="F62" s="11">
        <v>2051579</v>
      </c>
      <c r="G62" s="19" t="s">
        <v>111</v>
      </c>
      <c r="H62" s="22">
        <v>303365944</v>
      </c>
      <c r="I62" s="21" t="s">
        <v>16</v>
      </c>
      <c r="J62" s="18">
        <v>10</v>
      </c>
      <c r="K62" s="13">
        <v>710000</v>
      </c>
      <c r="L62" s="14">
        <f t="shared" si="2"/>
        <v>7100</v>
      </c>
      <c r="P62" s="16"/>
      <c r="Q62" s="16"/>
    </row>
    <row r="63" spans="1:17" s="15" customFormat="1" ht="48.75" x14ac:dyDescent="0.25">
      <c r="A63" s="7">
        <f t="shared" si="0"/>
        <v>56</v>
      </c>
      <c r="B63" s="8" t="s">
        <v>14</v>
      </c>
      <c r="C63" s="11" t="s">
        <v>112</v>
      </c>
      <c r="D63" s="10" t="s">
        <v>15</v>
      </c>
      <c r="E63" s="11" t="s">
        <v>17</v>
      </c>
      <c r="F63" s="11">
        <v>2056705</v>
      </c>
      <c r="G63" s="19" t="s">
        <v>113</v>
      </c>
      <c r="H63" s="22">
        <v>308479774</v>
      </c>
      <c r="I63" s="21" t="s">
        <v>109</v>
      </c>
      <c r="J63" s="18">
        <v>1</v>
      </c>
      <c r="K63" s="13">
        <v>27465000.010000002</v>
      </c>
      <c r="L63" s="14">
        <f t="shared" si="2"/>
        <v>27465.000010000003</v>
      </c>
      <c r="P63" s="16"/>
      <c r="Q63" s="16"/>
    </row>
    <row r="64" spans="1:17" s="15" customFormat="1" x14ac:dyDescent="0.25">
      <c r="A64" s="7">
        <f t="shared" si="0"/>
        <v>57</v>
      </c>
      <c r="B64" s="8" t="s">
        <v>14</v>
      </c>
      <c r="C64" s="11" t="s">
        <v>114</v>
      </c>
      <c r="D64" s="10" t="s">
        <v>15</v>
      </c>
      <c r="E64" s="11" t="s">
        <v>17</v>
      </c>
      <c r="F64" s="11">
        <v>2081738</v>
      </c>
      <c r="G64" s="19" t="s">
        <v>115</v>
      </c>
      <c r="H64" s="22">
        <v>304571925</v>
      </c>
      <c r="I64" s="21" t="s">
        <v>16</v>
      </c>
      <c r="J64" s="18">
        <v>1</v>
      </c>
      <c r="K64" s="13">
        <v>1949000</v>
      </c>
      <c r="L64" s="14">
        <f t="shared" si="2"/>
        <v>1949</v>
      </c>
      <c r="P64" s="16"/>
      <c r="Q64" s="16"/>
    </row>
    <row r="65" spans="1:17" s="15" customFormat="1" ht="82.5" x14ac:dyDescent="0.25">
      <c r="A65" s="7">
        <f t="shared" si="0"/>
        <v>58</v>
      </c>
      <c r="B65" s="8" t="s">
        <v>14</v>
      </c>
      <c r="C65" s="11" t="s">
        <v>116</v>
      </c>
      <c r="D65" s="10" t="s">
        <v>15</v>
      </c>
      <c r="E65" s="11" t="s">
        <v>17</v>
      </c>
      <c r="F65" s="11">
        <v>2087079</v>
      </c>
      <c r="G65" s="19" t="s">
        <v>117</v>
      </c>
      <c r="H65" s="22">
        <v>305193840</v>
      </c>
      <c r="I65" s="21" t="s">
        <v>92</v>
      </c>
      <c r="J65" s="18">
        <v>1</v>
      </c>
      <c r="K65" s="13">
        <v>1400000</v>
      </c>
      <c r="L65" s="14">
        <f t="shared" si="2"/>
        <v>1400</v>
      </c>
      <c r="P65" s="16"/>
      <c r="Q65" s="16"/>
    </row>
    <row r="66" spans="1:17" s="15" customFormat="1" ht="37.5" x14ac:dyDescent="0.25">
      <c r="A66" s="7">
        <f t="shared" si="0"/>
        <v>59</v>
      </c>
      <c r="B66" s="8" t="s">
        <v>14</v>
      </c>
      <c r="C66" s="11" t="s">
        <v>118</v>
      </c>
      <c r="D66" s="10" t="s">
        <v>15</v>
      </c>
      <c r="E66" s="11" t="s">
        <v>21</v>
      </c>
      <c r="F66" s="11">
        <v>205018</v>
      </c>
      <c r="G66" s="19" t="s">
        <v>119</v>
      </c>
      <c r="H66" s="22">
        <v>307032342</v>
      </c>
      <c r="I66" s="21" t="s">
        <v>16</v>
      </c>
      <c r="J66" s="18">
        <v>1</v>
      </c>
      <c r="K66" s="13">
        <v>356034631.68000001</v>
      </c>
      <c r="L66" s="14">
        <f>J66*K66/1000</f>
        <v>356034.63167999999</v>
      </c>
      <c r="P66" s="16"/>
      <c r="Q66" s="16"/>
    </row>
    <row r="67" spans="1:17" s="15" customFormat="1" ht="37.5" x14ac:dyDescent="0.25">
      <c r="A67" s="7">
        <f t="shared" si="0"/>
        <v>60</v>
      </c>
      <c r="B67" s="8" t="s">
        <v>14</v>
      </c>
      <c r="C67" s="11" t="s">
        <v>120</v>
      </c>
      <c r="D67" s="10" t="s">
        <v>15</v>
      </c>
      <c r="E67" s="11" t="s">
        <v>21</v>
      </c>
      <c r="F67" s="11">
        <v>192938</v>
      </c>
      <c r="G67" s="19" t="s">
        <v>121</v>
      </c>
      <c r="H67" s="22">
        <v>309466085</v>
      </c>
      <c r="I67" s="21" t="s">
        <v>16</v>
      </c>
      <c r="J67" s="18">
        <v>10</v>
      </c>
      <c r="K67" s="13">
        <v>509104</v>
      </c>
      <c r="L67" s="14">
        <f t="shared" si="2"/>
        <v>5091.04</v>
      </c>
      <c r="P67" s="16"/>
      <c r="Q67" s="16"/>
    </row>
    <row r="68" spans="1:17" s="15" customFormat="1" x14ac:dyDescent="0.25">
      <c r="A68" s="7">
        <f t="shared" si="0"/>
        <v>61</v>
      </c>
      <c r="B68" s="8" t="s">
        <v>14</v>
      </c>
      <c r="C68" s="11" t="s">
        <v>122</v>
      </c>
      <c r="D68" s="10" t="s">
        <v>15</v>
      </c>
      <c r="E68" s="11" t="s">
        <v>21</v>
      </c>
      <c r="F68" s="11">
        <v>192947</v>
      </c>
      <c r="G68" s="19" t="s">
        <v>123</v>
      </c>
      <c r="H68" s="22">
        <v>309712942</v>
      </c>
      <c r="I68" s="21" t="s">
        <v>109</v>
      </c>
      <c r="J68" s="18">
        <v>3</v>
      </c>
      <c r="K68" s="13">
        <v>1548800</v>
      </c>
      <c r="L68" s="14">
        <f t="shared" si="2"/>
        <v>4646.3999999999996</v>
      </c>
      <c r="P68" s="16"/>
      <c r="Q68" s="16"/>
    </row>
    <row r="69" spans="1:17" s="15" customFormat="1" ht="56.25" x14ac:dyDescent="0.25">
      <c r="A69" s="7">
        <f t="shared" si="0"/>
        <v>62</v>
      </c>
      <c r="B69" s="8" t="s">
        <v>14</v>
      </c>
      <c r="C69" s="11" t="s">
        <v>124</v>
      </c>
      <c r="D69" s="10" t="s">
        <v>15</v>
      </c>
      <c r="E69" s="11" t="s">
        <v>21</v>
      </c>
      <c r="F69" s="11">
        <v>193967</v>
      </c>
      <c r="G69" s="19" t="s">
        <v>125</v>
      </c>
      <c r="H69" s="22">
        <v>568905072</v>
      </c>
      <c r="I69" s="21" t="s">
        <v>16</v>
      </c>
      <c r="J69" s="18">
        <v>1</v>
      </c>
      <c r="K69" s="13">
        <v>10500000</v>
      </c>
      <c r="L69" s="14">
        <f t="shared" si="2"/>
        <v>10500</v>
      </c>
      <c r="P69" s="16"/>
      <c r="Q69" s="16"/>
    </row>
    <row r="70" spans="1:17" s="15" customFormat="1" x14ac:dyDescent="0.25">
      <c r="A70" s="7">
        <f t="shared" si="0"/>
        <v>63</v>
      </c>
      <c r="B70" s="8" t="s">
        <v>14</v>
      </c>
      <c r="C70" s="11" t="s">
        <v>126</v>
      </c>
      <c r="D70" s="10" t="s">
        <v>15</v>
      </c>
      <c r="E70" s="11" t="s">
        <v>21</v>
      </c>
      <c r="F70" s="70">
        <v>202783</v>
      </c>
      <c r="G70" s="68" t="s">
        <v>129</v>
      </c>
      <c r="H70" s="49">
        <v>310294223</v>
      </c>
      <c r="I70" s="21" t="s">
        <v>16</v>
      </c>
      <c r="J70" s="18">
        <v>200</v>
      </c>
      <c r="K70" s="13">
        <v>980</v>
      </c>
      <c r="L70" s="14">
        <f t="shared" si="2"/>
        <v>196</v>
      </c>
      <c r="P70" s="16"/>
      <c r="Q70" s="16"/>
    </row>
    <row r="71" spans="1:17" s="15" customFormat="1" x14ac:dyDescent="0.25">
      <c r="A71" s="7">
        <f t="shared" si="0"/>
        <v>64</v>
      </c>
      <c r="B71" s="8" t="s">
        <v>14</v>
      </c>
      <c r="C71" s="11" t="s">
        <v>127</v>
      </c>
      <c r="D71" s="10" t="s">
        <v>15</v>
      </c>
      <c r="E71" s="11" t="s">
        <v>21</v>
      </c>
      <c r="F71" s="73"/>
      <c r="G71" s="62"/>
      <c r="H71" s="67"/>
      <c r="I71" s="21" t="s">
        <v>35</v>
      </c>
      <c r="J71" s="18">
        <v>100</v>
      </c>
      <c r="K71" s="13">
        <v>15064</v>
      </c>
      <c r="L71" s="14">
        <f t="shared" si="2"/>
        <v>1506.4</v>
      </c>
      <c r="P71" s="16"/>
      <c r="Q71" s="16"/>
    </row>
    <row r="72" spans="1:17" s="15" customFormat="1" x14ac:dyDescent="0.25">
      <c r="A72" s="7">
        <f t="shared" si="0"/>
        <v>65</v>
      </c>
      <c r="B72" s="8" t="s">
        <v>14</v>
      </c>
      <c r="C72" s="11" t="s">
        <v>128</v>
      </c>
      <c r="D72" s="10" t="s">
        <v>15</v>
      </c>
      <c r="E72" s="11" t="s">
        <v>21</v>
      </c>
      <c r="F72" s="71"/>
      <c r="G72" s="72"/>
      <c r="H72" s="50"/>
      <c r="I72" s="21" t="s">
        <v>16</v>
      </c>
      <c r="J72" s="18">
        <v>100</v>
      </c>
      <c r="K72" s="13">
        <v>5124</v>
      </c>
      <c r="L72" s="14">
        <f t="shared" si="2"/>
        <v>512.4</v>
      </c>
      <c r="P72" s="16"/>
      <c r="Q72" s="16"/>
    </row>
    <row r="73" spans="1:17" s="15" customFormat="1" ht="37.5" x14ac:dyDescent="0.25">
      <c r="A73" s="7">
        <f t="shared" si="0"/>
        <v>66</v>
      </c>
      <c r="B73" s="8" t="s">
        <v>14</v>
      </c>
      <c r="C73" s="11" t="s">
        <v>130</v>
      </c>
      <c r="D73" s="10" t="s">
        <v>15</v>
      </c>
      <c r="E73" s="11" t="s">
        <v>21</v>
      </c>
      <c r="F73" s="11">
        <v>211524</v>
      </c>
      <c r="G73" s="19" t="s">
        <v>131</v>
      </c>
      <c r="H73" s="22">
        <v>310949600</v>
      </c>
      <c r="I73" s="21" t="s">
        <v>16</v>
      </c>
      <c r="J73" s="18">
        <v>1</v>
      </c>
      <c r="K73" s="13">
        <v>4784000</v>
      </c>
      <c r="L73" s="14">
        <f t="shared" si="2"/>
        <v>4784</v>
      </c>
      <c r="P73" s="16"/>
      <c r="Q73" s="16"/>
    </row>
    <row r="74" spans="1:17" s="15" customFormat="1" ht="37.5" x14ac:dyDescent="0.25">
      <c r="A74" s="7">
        <f t="shared" ref="A74:A137" si="5">+A73+1</f>
        <v>67</v>
      </c>
      <c r="B74" s="8" t="s">
        <v>14</v>
      </c>
      <c r="C74" s="11" t="s">
        <v>130</v>
      </c>
      <c r="D74" s="10" t="s">
        <v>15</v>
      </c>
      <c r="E74" s="11" t="s">
        <v>21</v>
      </c>
      <c r="F74" s="11">
        <v>211527</v>
      </c>
      <c r="G74" s="19" t="s">
        <v>132</v>
      </c>
      <c r="H74" s="22">
        <v>310026562</v>
      </c>
      <c r="I74" s="21" t="s">
        <v>16</v>
      </c>
      <c r="J74" s="18">
        <v>1</v>
      </c>
      <c r="K74" s="13">
        <v>4992000</v>
      </c>
      <c r="L74" s="14">
        <f t="shared" si="2"/>
        <v>4992</v>
      </c>
      <c r="P74" s="16"/>
      <c r="Q74" s="16"/>
    </row>
    <row r="75" spans="1:17" s="15" customFormat="1" ht="37.5" x14ac:dyDescent="0.25">
      <c r="A75" s="7">
        <f t="shared" si="5"/>
        <v>68</v>
      </c>
      <c r="B75" s="8" t="s">
        <v>14</v>
      </c>
      <c r="C75" s="11" t="s">
        <v>133</v>
      </c>
      <c r="D75" s="10" t="s">
        <v>15</v>
      </c>
      <c r="E75" s="11" t="s">
        <v>21</v>
      </c>
      <c r="F75" s="11">
        <v>211529</v>
      </c>
      <c r="G75" s="19" t="s">
        <v>134</v>
      </c>
      <c r="H75" s="22">
        <v>304839462</v>
      </c>
      <c r="I75" s="21" t="s">
        <v>16</v>
      </c>
      <c r="J75" s="18">
        <v>5</v>
      </c>
      <c r="K75" s="13">
        <v>4060000</v>
      </c>
      <c r="L75" s="14">
        <f t="shared" si="2"/>
        <v>20300</v>
      </c>
      <c r="P75" s="16"/>
      <c r="Q75" s="16"/>
    </row>
    <row r="76" spans="1:17" s="15" customFormat="1" ht="67.5" x14ac:dyDescent="0.25">
      <c r="A76" s="7">
        <f t="shared" si="5"/>
        <v>69</v>
      </c>
      <c r="B76" s="8" t="s">
        <v>14</v>
      </c>
      <c r="C76" s="11" t="s">
        <v>136</v>
      </c>
      <c r="D76" s="10" t="s">
        <v>15</v>
      </c>
      <c r="E76" s="11" t="s">
        <v>21</v>
      </c>
      <c r="F76" s="11">
        <v>212612</v>
      </c>
      <c r="G76" s="19" t="s">
        <v>135</v>
      </c>
      <c r="H76" s="22">
        <v>311020278</v>
      </c>
      <c r="I76" s="21" t="s">
        <v>16</v>
      </c>
      <c r="J76" s="18">
        <v>2</v>
      </c>
      <c r="K76" s="13">
        <v>4620000</v>
      </c>
      <c r="L76" s="14">
        <f t="shared" si="2"/>
        <v>9240</v>
      </c>
      <c r="P76" s="16"/>
      <c r="Q76" s="16"/>
    </row>
    <row r="77" spans="1:17" s="15" customFormat="1" ht="52.5" x14ac:dyDescent="0.25">
      <c r="A77" s="7">
        <f t="shared" si="5"/>
        <v>70</v>
      </c>
      <c r="B77" s="8" t="s">
        <v>14</v>
      </c>
      <c r="C77" s="11" t="s">
        <v>139</v>
      </c>
      <c r="D77" s="10" t="s">
        <v>15</v>
      </c>
      <c r="E77" s="11" t="s">
        <v>21</v>
      </c>
      <c r="F77" s="70">
        <v>212671</v>
      </c>
      <c r="G77" s="68" t="s">
        <v>137</v>
      </c>
      <c r="H77" s="49">
        <v>53112025310014</v>
      </c>
      <c r="I77" s="21" t="s">
        <v>138</v>
      </c>
      <c r="J77" s="18">
        <v>46</v>
      </c>
      <c r="K77" s="13">
        <v>288000</v>
      </c>
      <c r="L77" s="14">
        <f t="shared" ref="L77:L140" si="6">J77*K77/1000</f>
        <v>13248</v>
      </c>
      <c r="P77" s="16"/>
      <c r="Q77" s="16"/>
    </row>
    <row r="78" spans="1:17" s="15" customFormat="1" ht="52.5" x14ac:dyDescent="0.25">
      <c r="A78" s="7">
        <f t="shared" si="5"/>
        <v>71</v>
      </c>
      <c r="B78" s="8" t="s">
        <v>14</v>
      </c>
      <c r="C78" s="11" t="s">
        <v>140</v>
      </c>
      <c r="D78" s="10" t="s">
        <v>15</v>
      </c>
      <c r="E78" s="11" t="s">
        <v>21</v>
      </c>
      <c r="F78" s="71"/>
      <c r="G78" s="72"/>
      <c r="H78" s="50"/>
      <c r="I78" s="21" t="s">
        <v>138</v>
      </c>
      <c r="J78" s="18">
        <v>18</v>
      </c>
      <c r="K78" s="13">
        <v>216000</v>
      </c>
      <c r="L78" s="14">
        <f t="shared" si="6"/>
        <v>3888</v>
      </c>
      <c r="P78" s="16"/>
      <c r="Q78" s="16"/>
    </row>
    <row r="79" spans="1:17" s="15" customFormat="1" x14ac:dyDescent="0.25">
      <c r="A79" s="7">
        <f t="shared" si="5"/>
        <v>72</v>
      </c>
      <c r="B79" s="8" t="s">
        <v>14</v>
      </c>
      <c r="C79" s="11" t="s">
        <v>141</v>
      </c>
      <c r="D79" s="10" t="s">
        <v>15</v>
      </c>
      <c r="E79" s="11" t="s">
        <v>21</v>
      </c>
      <c r="F79" s="70">
        <v>214095</v>
      </c>
      <c r="G79" s="68" t="s">
        <v>143</v>
      </c>
      <c r="H79" s="49">
        <v>309909989</v>
      </c>
      <c r="I79" s="21" t="s">
        <v>16</v>
      </c>
      <c r="J79" s="18">
        <v>1100</v>
      </c>
      <c r="K79" s="13">
        <v>528</v>
      </c>
      <c r="L79" s="14">
        <f t="shared" si="6"/>
        <v>580.79999999999995</v>
      </c>
      <c r="P79" s="16"/>
      <c r="Q79" s="16"/>
    </row>
    <row r="80" spans="1:17" s="15" customFormat="1" ht="56.25" x14ac:dyDescent="0.25">
      <c r="A80" s="7">
        <f t="shared" si="5"/>
        <v>73</v>
      </c>
      <c r="B80" s="8" t="s">
        <v>14</v>
      </c>
      <c r="C80" s="11" t="s">
        <v>142</v>
      </c>
      <c r="D80" s="10" t="s">
        <v>15</v>
      </c>
      <c r="E80" s="11" t="s">
        <v>21</v>
      </c>
      <c r="F80" s="71"/>
      <c r="G80" s="72"/>
      <c r="H80" s="50"/>
      <c r="I80" s="21" t="s">
        <v>35</v>
      </c>
      <c r="J80" s="18">
        <v>25</v>
      </c>
      <c r="K80" s="13">
        <v>6336</v>
      </c>
      <c r="L80" s="14">
        <f t="shared" si="6"/>
        <v>158.4</v>
      </c>
      <c r="P80" s="16"/>
      <c r="Q80" s="16"/>
    </row>
    <row r="81" spans="1:17" s="15" customFormat="1" ht="37.5" x14ac:dyDescent="0.25">
      <c r="A81" s="7">
        <f t="shared" si="5"/>
        <v>74</v>
      </c>
      <c r="B81" s="8" t="s">
        <v>14</v>
      </c>
      <c r="C81" s="11" t="s">
        <v>145</v>
      </c>
      <c r="D81" s="10" t="s">
        <v>15</v>
      </c>
      <c r="E81" s="11" t="s">
        <v>21</v>
      </c>
      <c r="F81" s="11">
        <v>216187</v>
      </c>
      <c r="G81" s="19" t="s">
        <v>144</v>
      </c>
      <c r="H81" s="22">
        <v>310181561</v>
      </c>
      <c r="I81" s="21" t="s">
        <v>16</v>
      </c>
      <c r="J81" s="18">
        <v>3</v>
      </c>
      <c r="K81" s="13">
        <v>1476000</v>
      </c>
      <c r="L81" s="14">
        <f t="shared" si="6"/>
        <v>4428</v>
      </c>
      <c r="P81" s="16"/>
      <c r="Q81" s="16"/>
    </row>
    <row r="82" spans="1:17" s="15" customFormat="1" ht="37.5" x14ac:dyDescent="0.25">
      <c r="A82" s="7">
        <f t="shared" si="5"/>
        <v>75</v>
      </c>
      <c r="B82" s="8" t="s">
        <v>14</v>
      </c>
      <c r="C82" s="11" t="s">
        <v>146</v>
      </c>
      <c r="D82" s="10" t="s">
        <v>15</v>
      </c>
      <c r="E82" s="11" t="s">
        <v>21</v>
      </c>
      <c r="F82" s="11">
        <v>216188</v>
      </c>
      <c r="G82" s="19" t="s">
        <v>147</v>
      </c>
      <c r="H82" s="22">
        <v>306756099</v>
      </c>
      <c r="I82" s="21" t="s">
        <v>138</v>
      </c>
      <c r="J82" s="18">
        <v>12</v>
      </c>
      <c r="K82" s="13">
        <v>3000780</v>
      </c>
      <c r="L82" s="14">
        <f t="shared" si="6"/>
        <v>36009.360000000001</v>
      </c>
      <c r="P82" s="16"/>
      <c r="Q82" s="16"/>
    </row>
    <row r="83" spans="1:17" s="15" customFormat="1" ht="56.25" x14ac:dyDescent="0.25">
      <c r="A83" s="7">
        <f t="shared" si="5"/>
        <v>76</v>
      </c>
      <c r="B83" s="8" t="s">
        <v>14</v>
      </c>
      <c r="C83" s="11" t="s">
        <v>148</v>
      </c>
      <c r="D83" s="10" t="s">
        <v>15</v>
      </c>
      <c r="E83" s="11" t="s">
        <v>21</v>
      </c>
      <c r="F83" s="11">
        <v>216210</v>
      </c>
      <c r="G83" s="19" t="s">
        <v>149</v>
      </c>
      <c r="H83" s="22">
        <v>304302514</v>
      </c>
      <c r="I83" s="21" t="s">
        <v>16</v>
      </c>
      <c r="J83" s="18">
        <v>4</v>
      </c>
      <c r="K83" s="13">
        <v>1296000</v>
      </c>
      <c r="L83" s="14">
        <f t="shared" si="6"/>
        <v>5184</v>
      </c>
      <c r="P83" s="16"/>
      <c r="Q83" s="16"/>
    </row>
    <row r="84" spans="1:17" s="15" customFormat="1" x14ac:dyDescent="0.25">
      <c r="A84" s="7">
        <f t="shared" si="5"/>
        <v>77</v>
      </c>
      <c r="B84" s="8" t="s">
        <v>14</v>
      </c>
      <c r="C84" s="11" t="s">
        <v>150</v>
      </c>
      <c r="D84" s="10" t="s">
        <v>15</v>
      </c>
      <c r="E84" s="11" t="s">
        <v>21</v>
      </c>
      <c r="F84" s="11">
        <v>216316</v>
      </c>
      <c r="G84" s="19" t="s">
        <v>151</v>
      </c>
      <c r="H84" s="22">
        <v>301485020</v>
      </c>
      <c r="I84" s="21" t="s">
        <v>16</v>
      </c>
      <c r="J84" s="18">
        <v>12</v>
      </c>
      <c r="K84" s="13">
        <v>648000</v>
      </c>
      <c r="L84" s="14">
        <f t="shared" si="6"/>
        <v>7776</v>
      </c>
      <c r="P84" s="16"/>
      <c r="Q84" s="16"/>
    </row>
    <row r="85" spans="1:17" s="15" customFormat="1" ht="63.75" x14ac:dyDescent="0.25">
      <c r="A85" s="7">
        <f t="shared" si="5"/>
        <v>78</v>
      </c>
      <c r="B85" s="8" t="s">
        <v>158</v>
      </c>
      <c r="C85" s="11" t="s">
        <v>153</v>
      </c>
      <c r="D85" s="10" t="s">
        <v>15</v>
      </c>
      <c r="E85" s="11" t="s">
        <v>21</v>
      </c>
      <c r="F85" s="11">
        <v>223295</v>
      </c>
      <c r="G85" s="19" t="s">
        <v>152</v>
      </c>
      <c r="H85" s="22">
        <v>203526175</v>
      </c>
      <c r="I85" s="21" t="s">
        <v>16</v>
      </c>
      <c r="J85" s="18">
        <v>10000</v>
      </c>
      <c r="K85" s="13">
        <v>1640</v>
      </c>
      <c r="L85" s="14">
        <f t="shared" si="6"/>
        <v>16400</v>
      </c>
      <c r="P85" s="16"/>
      <c r="Q85" s="16"/>
    </row>
    <row r="86" spans="1:17" s="15" customFormat="1" x14ac:dyDescent="0.25">
      <c r="A86" s="7">
        <f t="shared" si="5"/>
        <v>79</v>
      </c>
      <c r="B86" s="8" t="s">
        <v>158</v>
      </c>
      <c r="C86" s="11" t="s">
        <v>155</v>
      </c>
      <c r="D86" s="10" t="s">
        <v>15</v>
      </c>
      <c r="E86" s="11" t="s">
        <v>21</v>
      </c>
      <c r="F86" s="11">
        <v>223314</v>
      </c>
      <c r="G86" s="19" t="s">
        <v>154</v>
      </c>
      <c r="H86" s="22">
        <v>303055063</v>
      </c>
      <c r="I86" s="21" t="s">
        <v>35</v>
      </c>
      <c r="J86" s="18">
        <v>200</v>
      </c>
      <c r="K86" s="13">
        <v>3080</v>
      </c>
      <c r="L86" s="14">
        <f t="shared" si="6"/>
        <v>616</v>
      </c>
      <c r="P86" s="16"/>
      <c r="Q86" s="16"/>
    </row>
    <row r="87" spans="1:17" s="15" customFormat="1" ht="37.5" x14ac:dyDescent="0.25">
      <c r="A87" s="7">
        <f t="shared" si="5"/>
        <v>80</v>
      </c>
      <c r="B87" s="8" t="s">
        <v>158</v>
      </c>
      <c r="C87" s="11" t="s">
        <v>157</v>
      </c>
      <c r="D87" s="10" t="s">
        <v>15</v>
      </c>
      <c r="E87" s="11" t="s">
        <v>21</v>
      </c>
      <c r="F87" s="11">
        <v>225670</v>
      </c>
      <c r="G87" s="19" t="s">
        <v>156</v>
      </c>
      <c r="H87" s="22">
        <v>31810996030031</v>
      </c>
      <c r="I87" s="21" t="s">
        <v>35</v>
      </c>
      <c r="J87" s="18">
        <v>100</v>
      </c>
      <c r="K87" s="13">
        <v>39520</v>
      </c>
      <c r="L87" s="14">
        <f t="shared" si="6"/>
        <v>3952</v>
      </c>
      <c r="P87" s="16"/>
      <c r="Q87" s="16"/>
    </row>
    <row r="88" spans="1:17" s="15" customFormat="1" ht="37.5" x14ac:dyDescent="0.25">
      <c r="A88" s="7">
        <f t="shared" si="5"/>
        <v>81</v>
      </c>
      <c r="B88" s="8" t="s">
        <v>14</v>
      </c>
      <c r="C88" s="11" t="s">
        <v>159</v>
      </c>
      <c r="D88" s="10" t="s">
        <v>15</v>
      </c>
      <c r="E88" s="11" t="s">
        <v>17</v>
      </c>
      <c r="F88" s="11">
        <v>2081379</v>
      </c>
      <c r="G88" s="19" t="s">
        <v>113</v>
      </c>
      <c r="H88" s="22">
        <v>308479774</v>
      </c>
      <c r="I88" s="21" t="s">
        <v>138</v>
      </c>
      <c r="J88" s="18">
        <v>3</v>
      </c>
      <c r="K88" s="13">
        <v>1897000</v>
      </c>
      <c r="L88" s="14">
        <f t="shared" si="6"/>
        <v>5691</v>
      </c>
      <c r="P88" s="16"/>
      <c r="Q88" s="16"/>
    </row>
    <row r="89" spans="1:17" s="15" customFormat="1" ht="56.25" x14ac:dyDescent="0.25">
      <c r="A89" s="7">
        <f t="shared" si="5"/>
        <v>82</v>
      </c>
      <c r="B89" s="8" t="s">
        <v>14</v>
      </c>
      <c r="C89" s="11" t="s">
        <v>161</v>
      </c>
      <c r="D89" s="10" t="s">
        <v>15</v>
      </c>
      <c r="E89" s="11" t="s">
        <v>17</v>
      </c>
      <c r="F89" s="11">
        <v>2096720</v>
      </c>
      <c r="G89" s="19" t="s">
        <v>160</v>
      </c>
      <c r="H89" s="22">
        <v>303076955</v>
      </c>
      <c r="I89" s="21" t="s">
        <v>92</v>
      </c>
      <c r="J89" s="18">
        <v>1</v>
      </c>
      <c r="K89" s="13">
        <v>3000004</v>
      </c>
      <c r="L89" s="14">
        <f t="shared" si="6"/>
        <v>3000.0039999999999</v>
      </c>
      <c r="P89" s="16"/>
      <c r="Q89" s="16"/>
    </row>
    <row r="90" spans="1:17" s="15" customFormat="1" x14ac:dyDescent="0.25">
      <c r="A90" s="7">
        <f t="shared" si="5"/>
        <v>83</v>
      </c>
      <c r="B90" s="8" t="s">
        <v>14</v>
      </c>
      <c r="C90" s="11" t="s">
        <v>163</v>
      </c>
      <c r="D90" s="10" t="s">
        <v>15</v>
      </c>
      <c r="E90" s="11" t="s">
        <v>17</v>
      </c>
      <c r="F90" s="11">
        <v>2102793</v>
      </c>
      <c r="G90" s="19" t="s">
        <v>162</v>
      </c>
      <c r="H90" s="22">
        <v>304617232</v>
      </c>
      <c r="I90" s="21" t="s">
        <v>164</v>
      </c>
      <c r="J90" s="23">
        <v>1.4</v>
      </c>
      <c r="K90" s="13">
        <v>212800</v>
      </c>
      <c r="L90" s="14">
        <f t="shared" si="6"/>
        <v>297.92</v>
      </c>
      <c r="P90" s="16"/>
      <c r="Q90" s="16"/>
    </row>
    <row r="91" spans="1:17" s="15" customFormat="1" ht="37.5" x14ac:dyDescent="0.25">
      <c r="A91" s="7">
        <f t="shared" si="5"/>
        <v>84</v>
      </c>
      <c r="B91" s="8" t="s">
        <v>14</v>
      </c>
      <c r="C91" s="11" t="s">
        <v>166</v>
      </c>
      <c r="D91" s="10" t="s">
        <v>15</v>
      </c>
      <c r="E91" s="11" t="s">
        <v>17</v>
      </c>
      <c r="F91" s="11">
        <v>2110765</v>
      </c>
      <c r="G91" s="19" t="s">
        <v>165</v>
      </c>
      <c r="H91" s="22">
        <v>310003837</v>
      </c>
      <c r="I91" s="21" t="s">
        <v>92</v>
      </c>
      <c r="J91" s="18">
        <v>2</v>
      </c>
      <c r="K91" s="13">
        <v>1500000</v>
      </c>
      <c r="L91" s="14">
        <f t="shared" si="6"/>
        <v>3000</v>
      </c>
      <c r="P91" s="16"/>
      <c r="Q91" s="16"/>
    </row>
    <row r="92" spans="1:17" s="15" customFormat="1" ht="37.5" x14ac:dyDescent="0.25">
      <c r="A92" s="7">
        <f t="shared" si="5"/>
        <v>85</v>
      </c>
      <c r="B92" s="8" t="s">
        <v>14</v>
      </c>
      <c r="C92" s="11" t="s">
        <v>168</v>
      </c>
      <c r="D92" s="10" t="s">
        <v>15</v>
      </c>
      <c r="E92" s="11" t="s">
        <v>17</v>
      </c>
      <c r="F92" s="11">
        <v>2111924</v>
      </c>
      <c r="G92" s="19" t="s">
        <v>167</v>
      </c>
      <c r="H92" s="22">
        <v>303373325</v>
      </c>
      <c r="I92" s="21" t="s">
        <v>16</v>
      </c>
      <c r="J92" s="18">
        <v>1</v>
      </c>
      <c r="K92" s="13">
        <v>9742000</v>
      </c>
      <c r="L92" s="14">
        <f t="shared" si="6"/>
        <v>9742</v>
      </c>
      <c r="P92" s="16"/>
      <c r="Q92" s="16"/>
    </row>
    <row r="93" spans="1:17" s="15" customFormat="1" ht="37.5" x14ac:dyDescent="0.25">
      <c r="A93" s="7">
        <f t="shared" si="5"/>
        <v>86</v>
      </c>
      <c r="B93" s="8" t="s">
        <v>14</v>
      </c>
      <c r="C93" s="11" t="s">
        <v>170</v>
      </c>
      <c r="D93" s="10" t="s">
        <v>15</v>
      </c>
      <c r="E93" s="11" t="s">
        <v>17</v>
      </c>
      <c r="F93" s="11">
        <v>2113362</v>
      </c>
      <c r="G93" s="19" t="s">
        <v>169</v>
      </c>
      <c r="H93" s="22">
        <v>302606097</v>
      </c>
      <c r="I93" s="21" t="s">
        <v>138</v>
      </c>
      <c r="J93" s="18">
        <v>1</v>
      </c>
      <c r="K93" s="13">
        <v>2700000</v>
      </c>
      <c r="L93" s="14">
        <f t="shared" si="6"/>
        <v>2700</v>
      </c>
      <c r="P93" s="16"/>
      <c r="Q93" s="16"/>
    </row>
    <row r="94" spans="1:17" s="15" customFormat="1" x14ac:dyDescent="0.25">
      <c r="A94" s="7">
        <f t="shared" si="5"/>
        <v>87</v>
      </c>
      <c r="B94" s="8" t="s">
        <v>14</v>
      </c>
      <c r="C94" s="11" t="s">
        <v>172</v>
      </c>
      <c r="D94" s="10" t="s">
        <v>15</v>
      </c>
      <c r="E94" s="11" t="s">
        <v>17</v>
      </c>
      <c r="F94" s="11">
        <v>2125100</v>
      </c>
      <c r="G94" s="19" t="s">
        <v>171</v>
      </c>
      <c r="H94" s="22">
        <v>307959518</v>
      </c>
      <c r="I94" s="21" t="s">
        <v>16</v>
      </c>
      <c r="J94" s="18">
        <v>1</v>
      </c>
      <c r="K94" s="13">
        <v>9670000</v>
      </c>
      <c r="L94" s="14">
        <f t="shared" si="6"/>
        <v>9670</v>
      </c>
      <c r="P94" s="16"/>
      <c r="Q94" s="16"/>
    </row>
    <row r="95" spans="1:17" s="15" customFormat="1" ht="37.5" x14ac:dyDescent="0.25">
      <c r="A95" s="7">
        <f t="shared" si="5"/>
        <v>88</v>
      </c>
      <c r="B95" s="8" t="s">
        <v>14</v>
      </c>
      <c r="C95" s="11" t="s">
        <v>173</v>
      </c>
      <c r="D95" s="10" t="s">
        <v>15</v>
      </c>
      <c r="E95" s="11" t="s">
        <v>17</v>
      </c>
      <c r="F95" s="11">
        <v>2157481</v>
      </c>
      <c r="G95" s="19" t="s">
        <v>174</v>
      </c>
      <c r="H95" s="22">
        <v>310799005</v>
      </c>
      <c r="I95" s="21" t="s">
        <v>164</v>
      </c>
      <c r="J95" s="18">
        <v>1000</v>
      </c>
      <c r="K95" s="13">
        <v>1250</v>
      </c>
      <c r="L95" s="14">
        <f t="shared" si="6"/>
        <v>1250</v>
      </c>
      <c r="P95" s="16"/>
      <c r="Q95" s="16"/>
    </row>
    <row r="96" spans="1:17" s="15" customFormat="1" ht="37.5" x14ac:dyDescent="0.25">
      <c r="A96" s="7">
        <f t="shared" si="5"/>
        <v>89</v>
      </c>
      <c r="B96" s="8" t="s">
        <v>14</v>
      </c>
      <c r="C96" s="11" t="s">
        <v>176</v>
      </c>
      <c r="D96" s="10" t="s">
        <v>15</v>
      </c>
      <c r="E96" s="11" t="s">
        <v>17</v>
      </c>
      <c r="F96" s="11">
        <v>2169413</v>
      </c>
      <c r="G96" s="19" t="s">
        <v>175</v>
      </c>
      <c r="H96" s="22">
        <v>205094491</v>
      </c>
      <c r="I96" s="21" t="s">
        <v>138</v>
      </c>
      <c r="J96" s="18">
        <v>1</v>
      </c>
      <c r="K96" s="13">
        <v>56000000.009999998</v>
      </c>
      <c r="L96" s="14">
        <f t="shared" si="6"/>
        <v>56000.000009999996</v>
      </c>
      <c r="P96" s="16"/>
      <c r="Q96" s="16"/>
    </row>
    <row r="97" spans="1:17" s="15" customFormat="1" x14ac:dyDescent="0.25">
      <c r="A97" s="7">
        <f t="shared" si="5"/>
        <v>90</v>
      </c>
      <c r="B97" s="8" t="s">
        <v>14</v>
      </c>
      <c r="C97" s="11" t="s">
        <v>178</v>
      </c>
      <c r="D97" s="10" t="s">
        <v>15</v>
      </c>
      <c r="E97" s="11" t="s">
        <v>17</v>
      </c>
      <c r="F97" s="11">
        <v>2169521</v>
      </c>
      <c r="G97" s="19" t="s">
        <v>177</v>
      </c>
      <c r="H97" s="22">
        <v>308983149</v>
      </c>
      <c r="I97" s="21" t="s">
        <v>179</v>
      </c>
      <c r="J97" s="18">
        <v>18</v>
      </c>
      <c r="K97" s="13">
        <v>60000</v>
      </c>
      <c r="L97" s="14">
        <f t="shared" si="6"/>
        <v>1080</v>
      </c>
      <c r="P97" s="16"/>
      <c r="Q97" s="16"/>
    </row>
    <row r="98" spans="1:17" s="15" customFormat="1" x14ac:dyDescent="0.25">
      <c r="A98" s="7">
        <f t="shared" si="5"/>
        <v>91</v>
      </c>
      <c r="B98" s="8" t="s">
        <v>14</v>
      </c>
      <c r="C98" s="11" t="s">
        <v>181</v>
      </c>
      <c r="D98" s="10" t="s">
        <v>15</v>
      </c>
      <c r="E98" s="11" t="s">
        <v>17</v>
      </c>
      <c r="F98" s="11">
        <v>2172957</v>
      </c>
      <c r="G98" s="19" t="s">
        <v>180</v>
      </c>
      <c r="H98" s="22">
        <v>304426154</v>
      </c>
      <c r="I98" s="21" t="s">
        <v>16</v>
      </c>
      <c r="J98" s="18">
        <v>1</v>
      </c>
      <c r="K98" s="13">
        <v>3399500</v>
      </c>
      <c r="L98" s="14">
        <f t="shared" si="6"/>
        <v>3399.5</v>
      </c>
      <c r="P98" s="16"/>
      <c r="Q98" s="16"/>
    </row>
    <row r="99" spans="1:17" s="15" customFormat="1" ht="90.75" x14ac:dyDescent="0.25">
      <c r="A99" s="7">
        <f t="shared" si="5"/>
        <v>92</v>
      </c>
      <c r="B99" s="8" t="s">
        <v>14</v>
      </c>
      <c r="C99" s="11" t="s">
        <v>183</v>
      </c>
      <c r="D99" s="10" t="s">
        <v>15</v>
      </c>
      <c r="E99" s="11" t="s">
        <v>17</v>
      </c>
      <c r="F99" s="11">
        <v>2174993</v>
      </c>
      <c r="G99" s="19" t="s">
        <v>182</v>
      </c>
      <c r="H99" s="22">
        <v>310624071</v>
      </c>
      <c r="I99" s="21" t="s">
        <v>138</v>
      </c>
      <c r="J99" s="18">
        <v>70</v>
      </c>
      <c r="K99" s="13">
        <v>11495000</v>
      </c>
      <c r="L99" s="14">
        <f t="shared" si="6"/>
        <v>804650</v>
      </c>
      <c r="P99" s="16"/>
      <c r="Q99" s="16"/>
    </row>
    <row r="100" spans="1:17" s="15" customFormat="1" x14ac:dyDescent="0.25">
      <c r="A100" s="7">
        <f t="shared" si="5"/>
        <v>93</v>
      </c>
      <c r="B100" s="8" t="s">
        <v>158</v>
      </c>
      <c r="C100" s="11" t="s">
        <v>184</v>
      </c>
      <c r="D100" s="10" t="s">
        <v>15</v>
      </c>
      <c r="E100" s="11" t="s">
        <v>17</v>
      </c>
      <c r="F100" s="11">
        <v>2177334</v>
      </c>
      <c r="G100" s="19" t="s">
        <v>186</v>
      </c>
      <c r="H100" s="22">
        <v>302216203</v>
      </c>
      <c r="I100" s="21" t="s">
        <v>16</v>
      </c>
      <c r="J100" s="18">
        <v>1</v>
      </c>
      <c r="K100" s="13">
        <v>350000</v>
      </c>
      <c r="L100" s="14">
        <f t="shared" si="6"/>
        <v>350</v>
      </c>
      <c r="P100" s="16"/>
      <c r="Q100" s="16"/>
    </row>
    <row r="101" spans="1:17" s="15" customFormat="1" ht="56.25" x14ac:dyDescent="0.25">
      <c r="A101" s="7">
        <f t="shared" si="5"/>
        <v>94</v>
      </c>
      <c r="B101" s="8" t="s">
        <v>158</v>
      </c>
      <c r="C101" s="11" t="s">
        <v>187</v>
      </c>
      <c r="D101" s="10" t="s">
        <v>15</v>
      </c>
      <c r="E101" s="11" t="s">
        <v>17</v>
      </c>
      <c r="F101" s="11">
        <v>2183193</v>
      </c>
      <c r="G101" s="19" t="s">
        <v>185</v>
      </c>
      <c r="H101" s="22">
        <v>303316426</v>
      </c>
      <c r="I101" s="21" t="s">
        <v>16</v>
      </c>
      <c r="J101" s="18">
        <v>2</v>
      </c>
      <c r="K101" s="13">
        <v>250000</v>
      </c>
      <c r="L101" s="14">
        <f t="shared" si="6"/>
        <v>500</v>
      </c>
      <c r="P101" s="16"/>
      <c r="Q101" s="16"/>
    </row>
    <row r="102" spans="1:17" s="15" customFormat="1" ht="56.25" x14ac:dyDescent="0.25">
      <c r="A102" s="7">
        <f t="shared" si="5"/>
        <v>95</v>
      </c>
      <c r="B102" s="8" t="s">
        <v>158</v>
      </c>
      <c r="C102" s="11" t="s">
        <v>188</v>
      </c>
      <c r="D102" s="10" t="s">
        <v>15</v>
      </c>
      <c r="E102" s="11" t="s">
        <v>17</v>
      </c>
      <c r="F102" s="11">
        <v>2187023</v>
      </c>
      <c r="G102" s="19" t="s">
        <v>189</v>
      </c>
      <c r="H102" s="22">
        <v>207095315</v>
      </c>
      <c r="I102" s="21" t="s">
        <v>92</v>
      </c>
      <c r="J102" s="18">
        <v>1</v>
      </c>
      <c r="K102" s="13">
        <v>2559640</v>
      </c>
      <c r="L102" s="14">
        <f t="shared" si="6"/>
        <v>2559.64</v>
      </c>
      <c r="P102" s="16"/>
      <c r="Q102" s="16"/>
    </row>
    <row r="103" spans="1:17" s="15" customFormat="1" x14ac:dyDescent="0.25">
      <c r="A103" s="7">
        <f t="shared" si="5"/>
        <v>96</v>
      </c>
      <c r="B103" s="8" t="s">
        <v>158</v>
      </c>
      <c r="C103" s="11" t="s">
        <v>191</v>
      </c>
      <c r="D103" s="10" t="s">
        <v>15</v>
      </c>
      <c r="E103" s="11" t="s">
        <v>17</v>
      </c>
      <c r="F103" s="11">
        <v>2193006</v>
      </c>
      <c r="G103" s="19" t="s">
        <v>190</v>
      </c>
      <c r="H103" s="22">
        <v>310890051</v>
      </c>
      <c r="I103" s="21" t="s">
        <v>16</v>
      </c>
      <c r="J103" s="18">
        <v>4</v>
      </c>
      <c r="K103" s="13">
        <v>1489999</v>
      </c>
      <c r="L103" s="14">
        <f t="shared" si="6"/>
        <v>5959.9960000000001</v>
      </c>
      <c r="P103" s="16"/>
      <c r="Q103" s="16"/>
    </row>
    <row r="104" spans="1:17" s="15" customFormat="1" x14ac:dyDescent="0.25">
      <c r="A104" s="7">
        <f t="shared" si="5"/>
        <v>97</v>
      </c>
      <c r="B104" s="8" t="s">
        <v>158</v>
      </c>
      <c r="C104" s="11" t="s">
        <v>193</v>
      </c>
      <c r="D104" s="10" t="s">
        <v>15</v>
      </c>
      <c r="E104" s="11" t="s">
        <v>17</v>
      </c>
      <c r="F104" s="11">
        <v>2193119</v>
      </c>
      <c r="G104" s="19" t="s">
        <v>192</v>
      </c>
      <c r="H104" s="22">
        <v>42604902090024</v>
      </c>
      <c r="I104" s="21" t="s">
        <v>16</v>
      </c>
      <c r="J104" s="18">
        <v>500</v>
      </c>
      <c r="K104" s="13">
        <v>2795</v>
      </c>
      <c r="L104" s="14">
        <f t="shared" si="6"/>
        <v>1397.5</v>
      </c>
      <c r="P104" s="16"/>
      <c r="Q104" s="16"/>
    </row>
    <row r="105" spans="1:17" s="15" customFormat="1" ht="37.5" x14ac:dyDescent="0.25">
      <c r="A105" s="7">
        <f t="shared" si="5"/>
        <v>98</v>
      </c>
      <c r="B105" s="8" t="s">
        <v>158</v>
      </c>
      <c r="C105" s="11" t="s">
        <v>195</v>
      </c>
      <c r="D105" s="10" t="s">
        <v>15</v>
      </c>
      <c r="E105" s="11" t="s">
        <v>17</v>
      </c>
      <c r="F105" s="11">
        <v>2193124</v>
      </c>
      <c r="G105" s="19" t="s">
        <v>194</v>
      </c>
      <c r="H105" s="22">
        <v>310032453</v>
      </c>
      <c r="I105" s="21" t="s">
        <v>16</v>
      </c>
      <c r="J105" s="18">
        <v>850</v>
      </c>
      <c r="K105" s="13">
        <v>2245</v>
      </c>
      <c r="L105" s="14">
        <f t="shared" si="6"/>
        <v>1908.25</v>
      </c>
      <c r="P105" s="16"/>
      <c r="Q105" s="16"/>
    </row>
    <row r="106" spans="1:17" s="15" customFormat="1" x14ac:dyDescent="0.25">
      <c r="A106" s="7">
        <f t="shared" si="5"/>
        <v>99</v>
      </c>
      <c r="B106" s="8" t="s">
        <v>158</v>
      </c>
      <c r="C106" s="11" t="s">
        <v>196</v>
      </c>
      <c r="D106" s="10" t="s">
        <v>15</v>
      </c>
      <c r="E106" s="11" t="s">
        <v>17</v>
      </c>
      <c r="F106" s="11">
        <v>2193131</v>
      </c>
      <c r="G106" s="19" t="s">
        <v>192</v>
      </c>
      <c r="H106" s="22">
        <v>42604902090024</v>
      </c>
      <c r="I106" s="21" t="s">
        <v>16</v>
      </c>
      <c r="J106" s="18">
        <v>400</v>
      </c>
      <c r="K106" s="13">
        <v>2495</v>
      </c>
      <c r="L106" s="14">
        <f t="shared" si="6"/>
        <v>998</v>
      </c>
      <c r="P106" s="16"/>
      <c r="Q106" s="16"/>
    </row>
    <row r="107" spans="1:17" s="15" customFormat="1" ht="37.5" x14ac:dyDescent="0.25">
      <c r="A107" s="7">
        <f t="shared" si="5"/>
        <v>100</v>
      </c>
      <c r="B107" s="8" t="s">
        <v>158</v>
      </c>
      <c r="C107" s="11" t="s">
        <v>198</v>
      </c>
      <c r="D107" s="10" t="s">
        <v>15</v>
      </c>
      <c r="E107" s="11" t="s">
        <v>17</v>
      </c>
      <c r="F107" s="11">
        <v>2194085</v>
      </c>
      <c r="G107" s="19" t="s">
        <v>197</v>
      </c>
      <c r="H107" s="22">
        <v>310702172</v>
      </c>
      <c r="I107" s="21" t="s">
        <v>16</v>
      </c>
      <c r="J107" s="18">
        <v>150</v>
      </c>
      <c r="K107" s="13">
        <v>2500</v>
      </c>
      <c r="L107" s="14">
        <f t="shared" si="6"/>
        <v>375</v>
      </c>
      <c r="P107" s="16"/>
      <c r="Q107" s="16"/>
    </row>
    <row r="108" spans="1:17" s="15" customFormat="1" ht="37.5" x14ac:dyDescent="0.25">
      <c r="A108" s="7">
        <f t="shared" si="5"/>
        <v>101</v>
      </c>
      <c r="B108" s="8" t="s">
        <v>158</v>
      </c>
      <c r="C108" s="11" t="s">
        <v>200</v>
      </c>
      <c r="D108" s="10" t="s">
        <v>15</v>
      </c>
      <c r="E108" s="11" t="s">
        <v>17</v>
      </c>
      <c r="F108" s="11">
        <v>2194882</v>
      </c>
      <c r="G108" s="19" t="s">
        <v>199</v>
      </c>
      <c r="H108" s="22">
        <v>582940112</v>
      </c>
      <c r="I108" s="21" t="s">
        <v>138</v>
      </c>
      <c r="J108" s="18">
        <v>10</v>
      </c>
      <c r="K108" s="13">
        <v>684400</v>
      </c>
      <c r="L108" s="14">
        <f t="shared" si="6"/>
        <v>6844</v>
      </c>
      <c r="P108" s="16"/>
      <c r="Q108" s="16"/>
    </row>
    <row r="109" spans="1:17" s="15" customFormat="1" x14ac:dyDescent="0.25">
      <c r="A109" s="7">
        <f t="shared" si="5"/>
        <v>102</v>
      </c>
      <c r="B109" s="8" t="s">
        <v>158</v>
      </c>
      <c r="C109" s="11" t="s">
        <v>201</v>
      </c>
      <c r="D109" s="10" t="s">
        <v>15</v>
      </c>
      <c r="E109" s="11" t="s">
        <v>17</v>
      </c>
      <c r="F109" s="11">
        <v>2195027</v>
      </c>
      <c r="G109" s="19" t="s">
        <v>190</v>
      </c>
      <c r="H109" s="22">
        <v>310890051</v>
      </c>
      <c r="I109" s="21" t="s">
        <v>16</v>
      </c>
      <c r="J109" s="18">
        <v>14</v>
      </c>
      <c r="K109" s="13">
        <v>120000</v>
      </c>
      <c r="L109" s="14">
        <f t="shared" si="6"/>
        <v>1680</v>
      </c>
      <c r="P109" s="16"/>
      <c r="Q109" s="16"/>
    </row>
    <row r="110" spans="1:17" s="15" customFormat="1" ht="37.5" x14ac:dyDescent="0.25">
      <c r="A110" s="7">
        <f t="shared" si="5"/>
        <v>103</v>
      </c>
      <c r="B110" s="8" t="s">
        <v>158</v>
      </c>
      <c r="C110" s="11" t="s">
        <v>202</v>
      </c>
      <c r="D110" s="10" t="s">
        <v>15</v>
      </c>
      <c r="E110" s="11" t="s">
        <v>17</v>
      </c>
      <c r="F110" s="11">
        <v>2195082</v>
      </c>
      <c r="G110" s="19" t="s">
        <v>190</v>
      </c>
      <c r="H110" s="22">
        <v>310890051</v>
      </c>
      <c r="I110" s="21" t="s">
        <v>16</v>
      </c>
      <c r="J110" s="18">
        <v>10</v>
      </c>
      <c r="K110" s="13">
        <v>138000</v>
      </c>
      <c r="L110" s="14">
        <f t="shared" si="6"/>
        <v>1380</v>
      </c>
      <c r="P110" s="16"/>
      <c r="Q110" s="16"/>
    </row>
    <row r="111" spans="1:17" s="15" customFormat="1" x14ac:dyDescent="0.25">
      <c r="A111" s="7">
        <f t="shared" si="5"/>
        <v>104</v>
      </c>
      <c r="B111" s="8" t="s">
        <v>158</v>
      </c>
      <c r="C111" s="11" t="s">
        <v>203</v>
      </c>
      <c r="D111" s="10" t="s">
        <v>15</v>
      </c>
      <c r="E111" s="11" t="s">
        <v>17</v>
      </c>
      <c r="F111" s="11">
        <v>2195084</v>
      </c>
      <c r="G111" s="19" t="s">
        <v>204</v>
      </c>
      <c r="H111" s="22">
        <v>307812922</v>
      </c>
      <c r="I111" s="21" t="s">
        <v>16</v>
      </c>
      <c r="J111" s="18">
        <v>40</v>
      </c>
      <c r="K111" s="13">
        <v>327700</v>
      </c>
      <c r="L111" s="14">
        <f t="shared" si="6"/>
        <v>13108</v>
      </c>
      <c r="P111" s="16"/>
      <c r="Q111" s="16"/>
    </row>
    <row r="112" spans="1:17" s="15" customFormat="1" x14ac:dyDescent="0.25">
      <c r="A112" s="7">
        <f t="shared" si="5"/>
        <v>105</v>
      </c>
      <c r="B112" s="8" t="s">
        <v>158</v>
      </c>
      <c r="C112" s="11" t="s">
        <v>205</v>
      </c>
      <c r="D112" s="10" t="s">
        <v>15</v>
      </c>
      <c r="E112" s="11" t="s">
        <v>17</v>
      </c>
      <c r="F112" s="11">
        <v>2195085</v>
      </c>
      <c r="G112" s="19" t="s">
        <v>190</v>
      </c>
      <c r="H112" s="22">
        <v>310890051</v>
      </c>
      <c r="I112" s="21" t="s">
        <v>16</v>
      </c>
      <c r="J112" s="18">
        <v>10</v>
      </c>
      <c r="K112" s="13">
        <v>279999</v>
      </c>
      <c r="L112" s="14">
        <f t="shared" si="6"/>
        <v>2799.99</v>
      </c>
      <c r="P112" s="16"/>
      <c r="Q112" s="16"/>
    </row>
    <row r="113" spans="1:17" s="15" customFormat="1" ht="75" x14ac:dyDescent="0.25">
      <c r="A113" s="7">
        <f t="shared" si="5"/>
        <v>106</v>
      </c>
      <c r="B113" s="8" t="s">
        <v>158</v>
      </c>
      <c r="C113" s="11" t="s">
        <v>220</v>
      </c>
      <c r="D113" s="10" t="s">
        <v>15</v>
      </c>
      <c r="E113" s="11" t="s">
        <v>17</v>
      </c>
      <c r="F113" s="11">
        <v>2198332</v>
      </c>
      <c r="G113" s="19" t="s">
        <v>175</v>
      </c>
      <c r="H113" s="22">
        <v>205094491</v>
      </c>
      <c r="I113" s="21" t="s">
        <v>16</v>
      </c>
      <c r="J113" s="18">
        <v>1</v>
      </c>
      <c r="K113" s="13">
        <v>8624000.0099999998</v>
      </c>
      <c r="L113" s="14">
        <f t="shared" si="6"/>
        <v>8624.0000099999997</v>
      </c>
      <c r="P113" s="16"/>
      <c r="Q113" s="16"/>
    </row>
    <row r="114" spans="1:17" s="15" customFormat="1" ht="56.25" x14ac:dyDescent="0.25">
      <c r="A114" s="7">
        <f t="shared" si="5"/>
        <v>107</v>
      </c>
      <c r="B114" s="8" t="s">
        <v>158</v>
      </c>
      <c r="C114" s="11" t="s">
        <v>221</v>
      </c>
      <c r="D114" s="10" t="s">
        <v>15</v>
      </c>
      <c r="E114" s="11" t="s">
        <v>17</v>
      </c>
      <c r="F114" s="11">
        <v>2198336</v>
      </c>
      <c r="G114" s="19" t="s">
        <v>175</v>
      </c>
      <c r="H114" s="22">
        <v>205094491</v>
      </c>
      <c r="I114" s="21" t="s">
        <v>16</v>
      </c>
      <c r="J114" s="18">
        <v>1</v>
      </c>
      <c r="K114" s="13">
        <v>3024000.01</v>
      </c>
      <c r="L114" s="14">
        <f t="shared" si="6"/>
        <v>3024.0000099999997</v>
      </c>
      <c r="P114" s="16"/>
      <c r="Q114" s="16"/>
    </row>
    <row r="115" spans="1:17" s="15" customFormat="1" ht="75" x14ac:dyDescent="0.25">
      <c r="A115" s="7">
        <f t="shared" si="5"/>
        <v>108</v>
      </c>
      <c r="B115" s="8" t="s">
        <v>158</v>
      </c>
      <c r="C115" s="11" t="s">
        <v>222</v>
      </c>
      <c r="D115" s="10" t="s">
        <v>15</v>
      </c>
      <c r="E115" s="11" t="s">
        <v>17</v>
      </c>
      <c r="F115" s="11">
        <v>2198345</v>
      </c>
      <c r="G115" s="19" t="s">
        <v>175</v>
      </c>
      <c r="H115" s="22">
        <v>205094491</v>
      </c>
      <c r="I115" s="21" t="s">
        <v>16</v>
      </c>
      <c r="J115" s="18">
        <v>1</v>
      </c>
      <c r="K115" s="13">
        <v>2576000.0099999998</v>
      </c>
      <c r="L115" s="14">
        <f t="shared" si="6"/>
        <v>2576.0000099999997</v>
      </c>
      <c r="P115" s="16"/>
      <c r="Q115" s="16"/>
    </row>
    <row r="116" spans="1:17" s="15" customFormat="1" ht="37.5" x14ac:dyDescent="0.25">
      <c r="A116" s="7">
        <f t="shared" si="5"/>
        <v>109</v>
      </c>
      <c r="B116" s="8" t="s">
        <v>158</v>
      </c>
      <c r="C116" s="11" t="s">
        <v>207</v>
      </c>
      <c r="D116" s="10" t="s">
        <v>15</v>
      </c>
      <c r="E116" s="11" t="s">
        <v>17</v>
      </c>
      <c r="F116" s="11">
        <v>2206573</v>
      </c>
      <c r="G116" s="19" t="s">
        <v>206</v>
      </c>
      <c r="H116" s="22">
        <v>303998734</v>
      </c>
      <c r="I116" s="21" t="s">
        <v>16</v>
      </c>
      <c r="J116" s="18">
        <v>12</v>
      </c>
      <c r="K116" s="13">
        <v>2056000</v>
      </c>
      <c r="L116" s="14">
        <f t="shared" si="6"/>
        <v>24672</v>
      </c>
      <c r="P116" s="16"/>
      <c r="Q116" s="16"/>
    </row>
    <row r="117" spans="1:17" s="15" customFormat="1" ht="37.5" x14ac:dyDescent="0.25">
      <c r="A117" s="7">
        <f t="shared" si="5"/>
        <v>110</v>
      </c>
      <c r="B117" s="8" t="s">
        <v>158</v>
      </c>
      <c r="C117" s="11" t="s">
        <v>209</v>
      </c>
      <c r="D117" s="10" t="s">
        <v>15</v>
      </c>
      <c r="E117" s="11" t="s">
        <v>17</v>
      </c>
      <c r="F117" s="11">
        <v>2256330</v>
      </c>
      <c r="G117" s="19" t="s">
        <v>208</v>
      </c>
      <c r="H117" s="22">
        <v>306590362</v>
      </c>
      <c r="I117" s="21" t="s">
        <v>16</v>
      </c>
      <c r="J117" s="18">
        <v>1</v>
      </c>
      <c r="K117" s="13">
        <v>12500000</v>
      </c>
      <c r="L117" s="14">
        <f t="shared" si="6"/>
        <v>12500</v>
      </c>
      <c r="P117" s="16"/>
      <c r="Q117" s="16"/>
    </row>
    <row r="118" spans="1:17" s="15" customFormat="1" ht="37.5" x14ac:dyDescent="0.25">
      <c r="A118" s="7">
        <f t="shared" si="5"/>
        <v>111</v>
      </c>
      <c r="B118" s="8" t="s">
        <v>158</v>
      </c>
      <c r="C118" s="11" t="s">
        <v>211</v>
      </c>
      <c r="D118" s="10" t="s">
        <v>15</v>
      </c>
      <c r="E118" s="11" t="s">
        <v>17</v>
      </c>
      <c r="F118" s="11">
        <v>2263657</v>
      </c>
      <c r="G118" s="19" t="s">
        <v>210</v>
      </c>
      <c r="H118" s="22">
        <v>304399727</v>
      </c>
      <c r="I118" s="21" t="s">
        <v>92</v>
      </c>
      <c r="J118" s="18">
        <v>1</v>
      </c>
      <c r="K118" s="13">
        <v>3249000</v>
      </c>
      <c r="L118" s="14">
        <f t="shared" si="6"/>
        <v>3249</v>
      </c>
      <c r="P118" s="16"/>
      <c r="Q118" s="16"/>
    </row>
    <row r="119" spans="1:17" s="15" customFormat="1" ht="42.75" x14ac:dyDescent="0.25">
      <c r="A119" s="7">
        <f t="shared" si="5"/>
        <v>112</v>
      </c>
      <c r="B119" s="8" t="s">
        <v>158</v>
      </c>
      <c r="C119" s="11" t="s">
        <v>213</v>
      </c>
      <c r="D119" s="10" t="s">
        <v>15</v>
      </c>
      <c r="E119" s="11" t="s">
        <v>17</v>
      </c>
      <c r="F119" s="11">
        <v>2267541</v>
      </c>
      <c r="G119" s="19" t="s">
        <v>212</v>
      </c>
      <c r="H119" s="22">
        <v>308412572</v>
      </c>
      <c r="I119" s="21" t="s">
        <v>138</v>
      </c>
      <c r="J119" s="18">
        <v>1</v>
      </c>
      <c r="K119" s="13">
        <v>11500000</v>
      </c>
      <c r="L119" s="14">
        <f t="shared" si="6"/>
        <v>11500</v>
      </c>
      <c r="P119" s="16"/>
      <c r="Q119" s="16"/>
    </row>
    <row r="120" spans="1:17" s="15" customFormat="1" ht="37.5" x14ac:dyDescent="0.25">
      <c r="A120" s="7">
        <f t="shared" si="5"/>
        <v>113</v>
      </c>
      <c r="B120" s="8" t="s">
        <v>158</v>
      </c>
      <c r="C120" s="11" t="s">
        <v>215</v>
      </c>
      <c r="D120" s="10" t="s">
        <v>15</v>
      </c>
      <c r="E120" s="11" t="s">
        <v>17</v>
      </c>
      <c r="F120" s="11">
        <v>2273132</v>
      </c>
      <c r="G120" s="19" t="s">
        <v>214</v>
      </c>
      <c r="H120" s="22">
        <v>304399727</v>
      </c>
      <c r="I120" s="21" t="s">
        <v>92</v>
      </c>
      <c r="J120" s="18">
        <v>1</v>
      </c>
      <c r="K120" s="13">
        <v>3625000</v>
      </c>
      <c r="L120" s="14">
        <f t="shared" si="6"/>
        <v>3625</v>
      </c>
      <c r="P120" s="16"/>
      <c r="Q120" s="16"/>
    </row>
    <row r="121" spans="1:17" s="15" customFormat="1" x14ac:dyDescent="0.25">
      <c r="A121" s="7">
        <f t="shared" si="5"/>
        <v>114</v>
      </c>
      <c r="B121" s="8" t="s">
        <v>158</v>
      </c>
      <c r="C121" s="11" t="s">
        <v>217</v>
      </c>
      <c r="D121" s="10" t="s">
        <v>15</v>
      </c>
      <c r="E121" s="11" t="s">
        <v>17</v>
      </c>
      <c r="F121" s="11">
        <v>2277146</v>
      </c>
      <c r="G121" s="19" t="s">
        <v>216</v>
      </c>
      <c r="H121" s="22">
        <v>310831488</v>
      </c>
      <c r="I121" s="21" t="s">
        <v>16</v>
      </c>
      <c r="J121" s="18">
        <v>20</v>
      </c>
      <c r="K121" s="13">
        <v>35000</v>
      </c>
      <c r="L121" s="14">
        <f t="shared" si="6"/>
        <v>700</v>
      </c>
      <c r="P121" s="16"/>
      <c r="Q121" s="16"/>
    </row>
    <row r="122" spans="1:17" s="15" customFormat="1" ht="37.5" x14ac:dyDescent="0.25">
      <c r="A122" s="7">
        <f t="shared" si="5"/>
        <v>115</v>
      </c>
      <c r="B122" s="8" t="s">
        <v>158</v>
      </c>
      <c r="C122" s="11" t="s">
        <v>219</v>
      </c>
      <c r="D122" s="10" t="s">
        <v>15</v>
      </c>
      <c r="E122" s="11" t="s">
        <v>17</v>
      </c>
      <c r="F122" s="11">
        <v>2327956</v>
      </c>
      <c r="G122" s="19" t="s">
        <v>218</v>
      </c>
      <c r="H122" s="22">
        <v>207102130</v>
      </c>
      <c r="I122" s="21" t="s">
        <v>16</v>
      </c>
      <c r="J122" s="18">
        <v>150</v>
      </c>
      <c r="K122" s="13">
        <v>7504</v>
      </c>
      <c r="L122" s="14">
        <f t="shared" si="6"/>
        <v>1125.5999999999999</v>
      </c>
      <c r="P122" s="16"/>
      <c r="Q122" s="16"/>
    </row>
    <row r="123" spans="1:17" s="15" customFormat="1" x14ac:dyDescent="0.25">
      <c r="A123" s="7">
        <f t="shared" si="5"/>
        <v>116</v>
      </c>
      <c r="B123" s="8" t="s">
        <v>158</v>
      </c>
      <c r="C123" s="11" t="s">
        <v>223</v>
      </c>
      <c r="D123" s="10" t="s">
        <v>15</v>
      </c>
      <c r="E123" s="11" t="s">
        <v>17</v>
      </c>
      <c r="F123" s="11">
        <v>2156846</v>
      </c>
      <c r="G123" s="19" t="s">
        <v>224</v>
      </c>
      <c r="H123" s="22">
        <v>306579176</v>
      </c>
      <c r="I123" s="21" t="s">
        <v>92</v>
      </c>
      <c r="J123" s="18">
        <v>2</v>
      </c>
      <c r="K123" s="13">
        <v>898800</v>
      </c>
      <c r="L123" s="14">
        <f t="shared" si="6"/>
        <v>1797.6</v>
      </c>
      <c r="P123" s="16"/>
      <c r="Q123" s="16"/>
    </row>
    <row r="124" spans="1:17" s="15" customFormat="1" ht="37.5" x14ac:dyDescent="0.25">
      <c r="A124" s="7">
        <f t="shared" si="5"/>
        <v>117</v>
      </c>
      <c r="B124" s="8" t="s">
        <v>158</v>
      </c>
      <c r="C124" s="11" t="s">
        <v>209</v>
      </c>
      <c r="D124" s="10" t="s">
        <v>15</v>
      </c>
      <c r="E124" s="11" t="s">
        <v>17</v>
      </c>
      <c r="F124" s="11">
        <v>2207138</v>
      </c>
      <c r="G124" s="19" t="s">
        <v>89</v>
      </c>
      <c r="H124" s="22">
        <v>301595121</v>
      </c>
      <c r="I124" s="21" t="s">
        <v>16</v>
      </c>
      <c r="J124" s="18">
        <v>2</v>
      </c>
      <c r="K124" s="13">
        <v>13149000</v>
      </c>
      <c r="L124" s="14">
        <f t="shared" si="6"/>
        <v>26298</v>
      </c>
      <c r="P124" s="16"/>
      <c r="Q124" s="16"/>
    </row>
    <row r="125" spans="1:17" s="15" customFormat="1" x14ac:dyDescent="0.25">
      <c r="A125" s="7">
        <f t="shared" si="5"/>
        <v>118</v>
      </c>
      <c r="B125" s="8" t="s">
        <v>158</v>
      </c>
      <c r="C125" s="11" t="s">
        <v>184</v>
      </c>
      <c r="D125" s="10" t="s">
        <v>15</v>
      </c>
      <c r="E125" s="11" t="s">
        <v>17</v>
      </c>
      <c r="F125" s="11">
        <v>2207175</v>
      </c>
      <c r="G125" s="19" t="s">
        <v>186</v>
      </c>
      <c r="H125" s="22">
        <v>302216203</v>
      </c>
      <c r="I125" s="21" t="s">
        <v>16</v>
      </c>
      <c r="J125" s="18">
        <v>1</v>
      </c>
      <c r="K125" s="13">
        <v>207000</v>
      </c>
      <c r="L125" s="14">
        <f t="shared" si="6"/>
        <v>207</v>
      </c>
      <c r="P125" s="16"/>
      <c r="Q125" s="16"/>
    </row>
    <row r="126" spans="1:17" s="15" customFormat="1" x14ac:dyDescent="0.25">
      <c r="A126" s="7">
        <f t="shared" si="5"/>
        <v>119</v>
      </c>
      <c r="B126" s="8" t="s">
        <v>158</v>
      </c>
      <c r="C126" s="11" t="s">
        <v>105</v>
      </c>
      <c r="D126" s="10" t="s">
        <v>15</v>
      </c>
      <c r="E126" s="11" t="s">
        <v>17</v>
      </c>
      <c r="F126" s="11">
        <v>2210010</v>
      </c>
      <c r="G126" s="19" t="s">
        <v>225</v>
      </c>
      <c r="H126" s="22">
        <v>50404026310010</v>
      </c>
      <c r="I126" s="21" t="s">
        <v>92</v>
      </c>
      <c r="J126" s="18">
        <v>1</v>
      </c>
      <c r="K126" s="13">
        <v>590000</v>
      </c>
      <c r="L126" s="14">
        <f t="shared" si="6"/>
        <v>590</v>
      </c>
      <c r="P126" s="16"/>
      <c r="Q126" s="16"/>
    </row>
    <row r="127" spans="1:17" s="15" customFormat="1" ht="56.25" x14ac:dyDescent="0.25">
      <c r="A127" s="7">
        <f t="shared" si="5"/>
        <v>120</v>
      </c>
      <c r="B127" s="8" t="s">
        <v>158</v>
      </c>
      <c r="C127" s="11" t="s">
        <v>226</v>
      </c>
      <c r="D127" s="10" t="s">
        <v>15</v>
      </c>
      <c r="E127" s="11" t="s">
        <v>17</v>
      </c>
      <c r="F127" s="11">
        <v>2227816</v>
      </c>
      <c r="G127" s="19" t="s">
        <v>227</v>
      </c>
      <c r="H127" s="22">
        <v>309993000</v>
      </c>
      <c r="I127" s="21" t="s">
        <v>92</v>
      </c>
      <c r="J127" s="18">
        <v>1</v>
      </c>
      <c r="K127" s="13">
        <v>1888000</v>
      </c>
      <c r="L127" s="14">
        <f t="shared" si="6"/>
        <v>1888</v>
      </c>
      <c r="P127" s="16"/>
      <c r="Q127" s="16"/>
    </row>
    <row r="128" spans="1:17" s="15" customFormat="1" ht="37.5" x14ac:dyDescent="0.25">
      <c r="A128" s="7">
        <f t="shared" si="5"/>
        <v>121</v>
      </c>
      <c r="B128" s="8" t="s">
        <v>158</v>
      </c>
      <c r="C128" s="11" t="s">
        <v>228</v>
      </c>
      <c r="D128" s="10" t="s">
        <v>15</v>
      </c>
      <c r="E128" s="11" t="s">
        <v>17</v>
      </c>
      <c r="F128" s="11">
        <v>2234745</v>
      </c>
      <c r="G128" s="19" t="s">
        <v>229</v>
      </c>
      <c r="H128" s="22">
        <v>304159684</v>
      </c>
      <c r="I128" s="21" t="s">
        <v>92</v>
      </c>
      <c r="J128" s="18">
        <v>1</v>
      </c>
      <c r="K128" s="13">
        <v>1350965</v>
      </c>
      <c r="L128" s="14">
        <f t="shared" si="6"/>
        <v>1350.9649999999999</v>
      </c>
      <c r="P128" s="16"/>
      <c r="Q128" s="16"/>
    </row>
    <row r="129" spans="1:17" s="15" customFormat="1" ht="37.5" x14ac:dyDescent="0.25">
      <c r="A129" s="7">
        <f t="shared" si="5"/>
        <v>122</v>
      </c>
      <c r="B129" s="8" t="s">
        <v>158</v>
      </c>
      <c r="C129" s="11" t="s">
        <v>230</v>
      </c>
      <c r="D129" s="10" t="s">
        <v>15</v>
      </c>
      <c r="E129" s="11" t="s">
        <v>17</v>
      </c>
      <c r="F129" s="11">
        <v>2238659</v>
      </c>
      <c r="G129" s="19" t="s">
        <v>231</v>
      </c>
      <c r="H129" s="22">
        <v>310919598</v>
      </c>
      <c r="I129" s="21" t="s">
        <v>52</v>
      </c>
      <c r="J129" s="18">
        <v>9</v>
      </c>
      <c r="K129" s="13">
        <v>110000</v>
      </c>
      <c r="L129" s="14">
        <f t="shared" si="6"/>
        <v>990</v>
      </c>
      <c r="P129" s="16"/>
      <c r="Q129" s="16"/>
    </row>
    <row r="130" spans="1:17" s="15" customFormat="1" ht="37.5" x14ac:dyDescent="0.25">
      <c r="A130" s="7">
        <f t="shared" si="5"/>
        <v>123</v>
      </c>
      <c r="B130" s="8" t="s">
        <v>158</v>
      </c>
      <c r="C130" s="11" t="s">
        <v>232</v>
      </c>
      <c r="D130" s="10" t="s">
        <v>15</v>
      </c>
      <c r="E130" s="11" t="s">
        <v>17</v>
      </c>
      <c r="F130" s="11">
        <v>2285134</v>
      </c>
      <c r="G130" s="19" t="s">
        <v>233</v>
      </c>
      <c r="H130" s="22">
        <v>309406468</v>
      </c>
      <c r="I130" s="21" t="s">
        <v>92</v>
      </c>
      <c r="J130" s="18">
        <v>21</v>
      </c>
      <c r="K130" s="13">
        <v>180000</v>
      </c>
      <c r="L130" s="14">
        <f t="shared" si="6"/>
        <v>3780</v>
      </c>
      <c r="P130" s="16"/>
      <c r="Q130" s="16"/>
    </row>
    <row r="131" spans="1:17" s="15" customFormat="1" x14ac:dyDescent="0.25">
      <c r="A131" s="7">
        <f t="shared" si="5"/>
        <v>124</v>
      </c>
      <c r="B131" s="8" t="s">
        <v>158</v>
      </c>
      <c r="C131" s="11" t="s">
        <v>178</v>
      </c>
      <c r="D131" s="10" t="s">
        <v>15</v>
      </c>
      <c r="E131" s="11" t="s">
        <v>17</v>
      </c>
      <c r="F131" s="11">
        <v>2338159</v>
      </c>
      <c r="G131" s="19" t="s">
        <v>177</v>
      </c>
      <c r="H131" s="22">
        <v>308983149</v>
      </c>
      <c r="I131" s="21" t="s">
        <v>179</v>
      </c>
      <c r="J131" s="18">
        <v>12</v>
      </c>
      <c r="K131" s="13">
        <v>50000</v>
      </c>
      <c r="L131" s="14">
        <f t="shared" si="6"/>
        <v>600</v>
      </c>
      <c r="P131" s="16"/>
      <c r="Q131" s="16"/>
    </row>
    <row r="132" spans="1:17" s="15" customFormat="1" ht="37.5" x14ac:dyDescent="0.25">
      <c r="A132" s="7">
        <f t="shared" si="5"/>
        <v>125</v>
      </c>
      <c r="B132" s="8" t="s">
        <v>158</v>
      </c>
      <c r="C132" s="11" t="s">
        <v>234</v>
      </c>
      <c r="D132" s="10" t="s">
        <v>15</v>
      </c>
      <c r="E132" s="11" t="s">
        <v>17</v>
      </c>
      <c r="F132" s="11">
        <v>2342793</v>
      </c>
      <c r="G132" s="19" t="s">
        <v>235</v>
      </c>
      <c r="H132" s="22">
        <v>435740269</v>
      </c>
      <c r="I132" s="21" t="s">
        <v>16</v>
      </c>
      <c r="J132" s="18">
        <v>17</v>
      </c>
      <c r="K132" s="13">
        <v>370000</v>
      </c>
      <c r="L132" s="14">
        <f t="shared" si="6"/>
        <v>6290</v>
      </c>
      <c r="P132" s="16"/>
      <c r="Q132" s="16"/>
    </row>
    <row r="133" spans="1:17" s="15" customFormat="1" ht="37.5" x14ac:dyDescent="0.25">
      <c r="A133" s="7">
        <f t="shared" si="5"/>
        <v>126</v>
      </c>
      <c r="B133" s="8" t="s">
        <v>158</v>
      </c>
      <c r="C133" s="24" t="s">
        <v>211</v>
      </c>
      <c r="D133" s="10" t="s">
        <v>15</v>
      </c>
      <c r="E133" s="11" t="s">
        <v>17</v>
      </c>
      <c r="F133" s="11">
        <v>2369460</v>
      </c>
      <c r="G133" s="19" t="s">
        <v>236</v>
      </c>
      <c r="H133" s="22">
        <v>32606950190100</v>
      </c>
      <c r="I133" s="21" t="s">
        <v>92</v>
      </c>
      <c r="J133" s="18">
        <v>1</v>
      </c>
      <c r="K133" s="13">
        <v>8822000</v>
      </c>
      <c r="L133" s="14">
        <f t="shared" si="6"/>
        <v>8822</v>
      </c>
      <c r="P133" s="16"/>
      <c r="Q133" s="16"/>
    </row>
    <row r="134" spans="1:17" s="15" customFormat="1" ht="37.5" x14ac:dyDescent="0.25">
      <c r="A134" s="7">
        <f t="shared" si="5"/>
        <v>127</v>
      </c>
      <c r="B134" s="8" t="s">
        <v>158</v>
      </c>
      <c r="C134" s="24" t="s">
        <v>211</v>
      </c>
      <c r="D134" s="10" t="s">
        <v>15</v>
      </c>
      <c r="E134" s="11" t="s">
        <v>17</v>
      </c>
      <c r="F134" s="11">
        <v>2369478</v>
      </c>
      <c r="G134" s="19" t="s">
        <v>236</v>
      </c>
      <c r="H134" s="22">
        <v>32606950190100</v>
      </c>
      <c r="I134" s="21" t="s">
        <v>92</v>
      </c>
      <c r="J134" s="18">
        <v>1</v>
      </c>
      <c r="K134" s="13">
        <v>8700000</v>
      </c>
      <c r="L134" s="14">
        <f t="shared" si="6"/>
        <v>8700</v>
      </c>
      <c r="P134" s="16"/>
      <c r="Q134" s="16"/>
    </row>
    <row r="135" spans="1:17" s="15" customFormat="1" ht="75" x14ac:dyDescent="0.25">
      <c r="A135" s="7">
        <f t="shared" si="5"/>
        <v>128</v>
      </c>
      <c r="B135" s="8" t="s">
        <v>158</v>
      </c>
      <c r="C135" s="11" t="s">
        <v>237</v>
      </c>
      <c r="D135" s="10" t="s">
        <v>15</v>
      </c>
      <c r="E135" s="11" t="s">
        <v>17</v>
      </c>
      <c r="F135" s="11">
        <v>2377096</v>
      </c>
      <c r="G135" s="19" t="s">
        <v>238</v>
      </c>
      <c r="H135" s="22">
        <v>203611213</v>
      </c>
      <c r="I135" s="21" t="s">
        <v>92</v>
      </c>
      <c r="J135" s="18">
        <v>1</v>
      </c>
      <c r="K135" s="13">
        <v>1600000</v>
      </c>
      <c r="L135" s="14">
        <f t="shared" si="6"/>
        <v>1600</v>
      </c>
      <c r="P135" s="16"/>
      <c r="Q135" s="16"/>
    </row>
    <row r="136" spans="1:17" s="15" customFormat="1" ht="37.5" x14ac:dyDescent="0.25">
      <c r="A136" s="7">
        <f t="shared" si="5"/>
        <v>129</v>
      </c>
      <c r="B136" s="8" t="s">
        <v>158</v>
      </c>
      <c r="C136" s="11" t="s">
        <v>239</v>
      </c>
      <c r="D136" s="10" t="s">
        <v>15</v>
      </c>
      <c r="E136" s="11" t="s">
        <v>17</v>
      </c>
      <c r="F136" s="11">
        <v>2377109</v>
      </c>
      <c r="G136" s="19" t="s">
        <v>238</v>
      </c>
      <c r="H136" s="22">
        <v>203611213</v>
      </c>
      <c r="I136" s="21" t="s">
        <v>92</v>
      </c>
      <c r="J136" s="18">
        <v>1</v>
      </c>
      <c r="K136" s="13">
        <v>33000</v>
      </c>
      <c r="L136" s="14">
        <f t="shared" si="6"/>
        <v>33</v>
      </c>
      <c r="P136" s="16"/>
      <c r="Q136" s="16"/>
    </row>
    <row r="137" spans="1:17" s="15" customFormat="1" ht="75" x14ac:dyDescent="0.25">
      <c r="A137" s="7">
        <f t="shared" si="5"/>
        <v>130</v>
      </c>
      <c r="B137" s="8" t="s">
        <v>158</v>
      </c>
      <c r="C137" s="11" t="s">
        <v>240</v>
      </c>
      <c r="D137" s="10" t="s">
        <v>15</v>
      </c>
      <c r="E137" s="11" t="s">
        <v>17</v>
      </c>
      <c r="F137" s="11">
        <v>2378539</v>
      </c>
      <c r="G137" s="19" t="s">
        <v>214</v>
      </c>
      <c r="H137" s="22">
        <v>304399727</v>
      </c>
      <c r="I137" s="21" t="s">
        <v>92</v>
      </c>
      <c r="J137" s="18">
        <v>1</v>
      </c>
      <c r="K137" s="13">
        <v>9998000</v>
      </c>
      <c r="L137" s="14">
        <f t="shared" si="6"/>
        <v>9998</v>
      </c>
      <c r="P137" s="16"/>
      <c r="Q137" s="16"/>
    </row>
    <row r="138" spans="1:17" s="15" customFormat="1" x14ac:dyDescent="0.25">
      <c r="A138" s="7">
        <f t="shared" ref="A138:A201" si="7">+A137+1</f>
        <v>131</v>
      </c>
      <c r="B138" s="8" t="s">
        <v>158</v>
      </c>
      <c r="C138" s="11" t="s">
        <v>241</v>
      </c>
      <c r="D138" s="10" t="s">
        <v>15</v>
      </c>
      <c r="E138" s="11" t="s">
        <v>17</v>
      </c>
      <c r="F138" s="11">
        <v>2382732</v>
      </c>
      <c r="G138" s="19" t="s">
        <v>242</v>
      </c>
      <c r="H138" s="22">
        <v>306894560</v>
      </c>
      <c r="I138" s="21" t="s">
        <v>35</v>
      </c>
      <c r="J138" s="18">
        <v>50</v>
      </c>
      <c r="K138" s="13">
        <v>15900</v>
      </c>
      <c r="L138" s="14">
        <f t="shared" si="6"/>
        <v>795</v>
      </c>
      <c r="P138" s="16"/>
      <c r="Q138" s="16"/>
    </row>
    <row r="139" spans="1:17" s="15" customFormat="1" ht="37.5" x14ac:dyDescent="0.25">
      <c r="A139" s="7">
        <f t="shared" si="7"/>
        <v>132</v>
      </c>
      <c r="B139" s="8" t="s">
        <v>158</v>
      </c>
      <c r="C139" s="11" t="s">
        <v>243</v>
      </c>
      <c r="D139" s="10" t="s">
        <v>15</v>
      </c>
      <c r="E139" s="11" t="s">
        <v>17</v>
      </c>
      <c r="F139" s="11">
        <v>2382928</v>
      </c>
      <c r="G139" s="19" t="s">
        <v>244</v>
      </c>
      <c r="H139" s="22">
        <v>494289736</v>
      </c>
      <c r="I139" s="21" t="s">
        <v>16</v>
      </c>
      <c r="J139" s="18">
        <v>20</v>
      </c>
      <c r="K139" s="13">
        <v>20000</v>
      </c>
      <c r="L139" s="14">
        <f t="shared" si="6"/>
        <v>400</v>
      </c>
      <c r="P139" s="16"/>
      <c r="Q139" s="16"/>
    </row>
    <row r="140" spans="1:17" s="15" customFormat="1" x14ac:dyDescent="0.25">
      <c r="A140" s="7">
        <f t="shared" si="7"/>
        <v>133</v>
      </c>
      <c r="B140" s="8" t="s">
        <v>158</v>
      </c>
      <c r="C140" s="11" t="s">
        <v>245</v>
      </c>
      <c r="D140" s="10" t="s">
        <v>15</v>
      </c>
      <c r="E140" s="11" t="s">
        <v>17</v>
      </c>
      <c r="F140" s="11">
        <v>2392546</v>
      </c>
      <c r="G140" s="19" t="s">
        <v>246</v>
      </c>
      <c r="H140" s="22">
        <v>302306921</v>
      </c>
      <c r="I140" s="21" t="s">
        <v>16</v>
      </c>
      <c r="J140" s="18">
        <v>4</v>
      </c>
      <c r="K140" s="13">
        <v>2520000</v>
      </c>
      <c r="L140" s="14">
        <f t="shared" si="6"/>
        <v>10080</v>
      </c>
      <c r="P140" s="16"/>
      <c r="Q140" s="16"/>
    </row>
    <row r="141" spans="1:17" s="15" customFormat="1" ht="37.5" x14ac:dyDescent="0.25">
      <c r="A141" s="7">
        <f t="shared" si="7"/>
        <v>134</v>
      </c>
      <c r="B141" s="8" t="s">
        <v>158</v>
      </c>
      <c r="C141" s="11" t="s">
        <v>247</v>
      </c>
      <c r="D141" s="10" t="s">
        <v>15</v>
      </c>
      <c r="E141" s="11" t="s">
        <v>17</v>
      </c>
      <c r="F141" s="11">
        <v>2393219</v>
      </c>
      <c r="G141" s="19" t="s">
        <v>248</v>
      </c>
      <c r="H141" s="22">
        <v>310230849</v>
      </c>
      <c r="I141" s="21" t="s">
        <v>16</v>
      </c>
      <c r="J141" s="18">
        <v>5</v>
      </c>
      <c r="K141" s="13">
        <v>6700000</v>
      </c>
      <c r="L141" s="14">
        <f t="shared" ref="L141:L204" si="8">J141*K141/1000</f>
        <v>33500</v>
      </c>
      <c r="P141" s="16"/>
      <c r="Q141" s="16"/>
    </row>
    <row r="142" spans="1:17" s="15" customFormat="1" ht="37.5" x14ac:dyDescent="0.25">
      <c r="A142" s="7">
        <f t="shared" si="7"/>
        <v>135</v>
      </c>
      <c r="B142" s="8" t="s">
        <v>158</v>
      </c>
      <c r="C142" s="11" t="s">
        <v>249</v>
      </c>
      <c r="D142" s="10" t="s">
        <v>15</v>
      </c>
      <c r="E142" s="11" t="s">
        <v>17</v>
      </c>
      <c r="F142" s="11">
        <v>2405244</v>
      </c>
      <c r="G142" s="19" t="s">
        <v>250</v>
      </c>
      <c r="H142" s="22">
        <v>310003837</v>
      </c>
      <c r="I142" s="21" t="s">
        <v>92</v>
      </c>
      <c r="J142" s="18">
        <v>3</v>
      </c>
      <c r="K142" s="13">
        <v>1500000</v>
      </c>
      <c r="L142" s="14">
        <f t="shared" si="8"/>
        <v>4500</v>
      </c>
      <c r="P142" s="16"/>
      <c r="Q142" s="16"/>
    </row>
    <row r="143" spans="1:17" s="15" customFormat="1" ht="75" x14ac:dyDescent="0.25">
      <c r="A143" s="7">
        <f t="shared" si="7"/>
        <v>136</v>
      </c>
      <c r="B143" s="8" t="s">
        <v>158</v>
      </c>
      <c r="C143" s="11" t="s">
        <v>251</v>
      </c>
      <c r="D143" s="10" t="s">
        <v>15</v>
      </c>
      <c r="E143" s="11" t="s">
        <v>17</v>
      </c>
      <c r="F143" s="11">
        <v>2407655</v>
      </c>
      <c r="G143" s="19" t="s">
        <v>252</v>
      </c>
      <c r="H143" s="22">
        <v>303316426</v>
      </c>
      <c r="I143" s="21" t="s">
        <v>92</v>
      </c>
      <c r="J143" s="18">
        <v>1</v>
      </c>
      <c r="K143" s="13">
        <v>672000</v>
      </c>
      <c r="L143" s="14">
        <f t="shared" si="8"/>
        <v>672</v>
      </c>
      <c r="P143" s="16"/>
      <c r="Q143" s="16"/>
    </row>
    <row r="144" spans="1:17" s="15" customFormat="1" ht="37.5" x14ac:dyDescent="0.25">
      <c r="A144" s="7">
        <f t="shared" si="7"/>
        <v>137</v>
      </c>
      <c r="B144" s="8" t="s">
        <v>158</v>
      </c>
      <c r="C144" s="11" t="s">
        <v>146</v>
      </c>
      <c r="D144" s="10" t="s">
        <v>15</v>
      </c>
      <c r="E144" s="11" t="s">
        <v>21</v>
      </c>
      <c r="F144" s="11">
        <v>216227</v>
      </c>
      <c r="G144" s="19" t="s">
        <v>254</v>
      </c>
      <c r="H144" s="22">
        <v>302805070</v>
      </c>
      <c r="I144" s="21" t="s">
        <v>138</v>
      </c>
      <c r="J144" s="18">
        <v>1</v>
      </c>
      <c r="K144" s="13">
        <v>4725000</v>
      </c>
      <c r="L144" s="14">
        <f t="shared" si="8"/>
        <v>4725</v>
      </c>
      <c r="P144" s="16"/>
      <c r="Q144" s="16"/>
    </row>
    <row r="145" spans="1:17" s="15" customFormat="1" x14ac:dyDescent="0.25">
      <c r="A145" s="7">
        <f t="shared" si="7"/>
        <v>138</v>
      </c>
      <c r="B145" s="8" t="s">
        <v>158</v>
      </c>
      <c r="C145" s="11" t="s">
        <v>255</v>
      </c>
      <c r="D145" s="10" t="s">
        <v>15</v>
      </c>
      <c r="E145" s="11" t="s">
        <v>21</v>
      </c>
      <c r="F145" s="70">
        <v>226195</v>
      </c>
      <c r="G145" s="68" t="s">
        <v>259</v>
      </c>
      <c r="H145" s="49">
        <v>311119359</v>
      </c>
      <c r="I145" s="21" t="s">
        <v>16</v>
      </c>
      <c r="J145" s="18">
        <v>10</v>
      </c>
      <c r="K145" s="13">
        <v>34400</v>
      </c>
      <c r="L145" s="14">
        <f t="shared" si="8"/>
        <v>344</v>
      </c>
      <c r="P145" s="16"/>
      <c r="Q145" s="16"/>
    </row>
    <row r="146" spans="1:17" s="15" customFormat="1" x14ac:dyDescent="0.25">
      <c r="A146" s="7">
        <f t="shared" si="7"/>
        <v>139</v>
      </c>
      <c r="B146" s="8" t="s">
        <v>158</v>
      </c>
      <c r="C146" s="11" t="s">
        <v>256</v>
      </c>
      <c r="D146" s="10" t="s">
        <v>15</v>
      </c>
      <c r="E146" s="11" t="s">
        <v>21</v>
      </c>
      <c r="F146" s="73"/>
      <c r="G146" s="62"/>
      <c r="H146" s="67"/>
      <c r="I146" s="21" t="s">
        <v>16</v>
      </c>
      <c r="J146" s="18">
        <v>25</v>
      </c>
      <c r="K146" s="13">
        <v>97292.66</v>
      </c>
      <c r="L146" s="14">
        <f t="shared" si="8"/>
        <v>2432.3164999999999</v>
      </c>
      <c r="P146" s="16"/>
      <c r="Q146" s="16"/>
    </row>
    <row r="147" spans="1:17" s="15" customFormat="1" x14ac:dyDescent="0.25">
      <c r="A147" s="7">
        <f t="shared" si="7"/>
        <v>140</v>
      </c>
      <c r="B147" s="8" t="s">
        <v>158</v>
      </c>
      <c r="C147" s="11" t="s">
        <v>257</v>
      </c>
      <c r="D147" s="10" t="s">
        <v>15</v>
      </c>
      <c r="E147" s="11" t="s">
        <v>21</v>
      </c>
      <c r="F147" s="73"/>
      <c r="G147" s="62"/>
      <c r="H147" s="67"/>
      <c r="I147" s="21" t="s">
        <v>16</v>
      </c>
      <c r="J147" s="18">
        <v>20</v>
      </c>
      <c r="K147" s="13">
        <v>76970</v>
      </c>
      <c r="L147" s="14">
        <f t="shared" si="8"/>
        <v>1539.4</v>
      </c>
      <c r="P147" s="16"/>
      <c r="Q147" s="16"/>
    </row>
    <row r="148" spans="1:17" s="15" customFormat="1" x14ac:dyDescent="0.25">
      <c r="A148" s="7">
        <f t="shared" si="7"/>
        <v>141</v>
      </c>
      <c r="B148" s="8" t="s">
        <v>158</v>
      </c>
      <c r="C148" s="11" t="s">
        <v>257</v>
      </c>
      <c r="D148" s="10" t="s">
        <v>15</v>
      </c>
      <c r="E148" s="11" t="s">
        <v>21</v>
      </c>
      <c r="F148" s="73"/>
      <c r="G148" s="62"/>
      <c r="H148" s="67"/>
      <c r="I148" s="21" t="s">
        <v>35</v>
      </c>
      <c r="J148" s="18">
        <v>5</v>
      </c>
      <c r="K148" s="13">
        <v>1010500</v>
      </c>
      <c r="L148" s="14">
        <f t="shared" si="8"/>
        <v>5052.5</v>
      </c>
      <c r="P148" s="16"/>
      <c r="Q148" s="16"/>
    </row>
    <row r="149" spans="1:17" s="15" customFormat="1" x14ac:dyDescent="0.25">
      <c r="A149" s="7">
        <f t="shared" si="7"/>
        <v>142</v>
      </c>
      <c r="B149" s="8" t="s">
        <v>158</v>
      </c>
      <c r="C149" s="11" t="s">
        <v>258</v>
      </c>
      <c r="D149" s="10" t="s">
        <v>15</v>
      </c>
      <c r="E149" s="11" t="s">
        <v>21</v>
      </c>
      <c r="F149" s="73"/>
      <c r="G149" s="62"/>
      <c r="H149" s="67"/>
      <c r="I149" s="21" t="s">
        <v>16</v>
      </c>
      <c r="J149" s="18">
        <v>40</v>
      </c>
      <c r="K149" s="13">
        <v>81248.5</v>
      </c>
      <c r="L149" s="14">
        <f t="shared" si="8"/>
        <v>3249.94</v>
      </c>
      <c r="P149" s="16"/>
      <c r="Q149" s="16"/>
    </row>
    <row r="150" spans="1:17" s="15" customFormat="1" x14ac:dyDescent="0.25">
      <c r="A150" s="7">
        <f t="shared" si="7"/>
        <v>143</v>
      </c>
      <c r="B150" s="8" t="s">
        <v>158</v>
      </c>
      <c r="C150" s="11" t="s">
        <v>255</v>
      </c>
      <c r="D150" s="10" t="s">
        <v>15</v>
      </c>
      <c r="E150" s="11" t="s">
        <v>21</v>
      </c>
      <c r="F150" s="73"/>
      <c r="G150" s="62"/>
      <c r="H150" s="67"/>
      <c r="I150" s="21" t="s">
        <v>16</v>
      </c>
      <c r="J150" s="18">
        <v>10</v>
      </c>
      <c r="K150" s="13">
        <v>49020</v>
      </c>
      <c r="L150" s="14">
        <f t="shared" si="8"/>
        <v>490.2</v>
      </c>
      <c r="P150" s="16"/>
      <c r="Q150" s="16"/>
    </row>
    <row r="151" spans="1:17" s="15" customFormat="1" x14ac:dyDescent="0.25">
      <c r="A151" s="7">
        <f t="shared" si="7"/>
        <v>144</v>
      </c>
      <c r="B151" s="8" t="s">
        <v>158</v>
      </c>
      <c r="C151" s="11" t="s">
        <v>255</v>
      </c>
      <c r="D151" s="10" t="s">
        <v>15</v>
      </c>
      <c r="E151" s="11" t="s">
        <v>21</v>
      </c>
      <c r="F151" s="71"/>
      <c r="G151" s="72"/>
      <c r="H151" s="50"/>
      <c r="I151" s="21" t="s">
        <v>16</v>
      </c>
      <c r="J151" s="18">
        <v>10</v>
      </c>
      <c r="K151" s="13">
        <v>38700</v>
      </c>
      <c r="L151" s="14">
        <f t="shared" si="8"/>
        <v>387</v>
      </c>
      <c r="P151" s="16"/>
      <c r="Q151" s="16"/>
    </row>
    <row r="152" spans="1:17" s="15" customFormat="1" x14ac:dyDescent="0.25">
      <c r="A152" s="7">
        <f t="shared" si="7"/>
        <v>145</v>
      </c>
      <c r="B152" s="8" t="s">
        <v>158</v>
      </c>
      <c r="C152" s="11" t="s">
        <v>260</v>
      </c>
      <c r="D152" s="10" t="s">
        <v>15</v>
      </c>
      <c r="E152" s="11" t="s">
        <v>21</v>
      </c>
      <c r="F152" s="70">
        <v>226209</v>
      </c>
      <c r="G152" s="68" t="s">
        <v>259</v>
      </c>
      <c r="H152" s="49">
        <v>311119359</v>
      </c>
      <c r="I152" s="21" t="s">
        <v>16</v>
      </c>
      <c r="J152" s="18">
        <v>2</v>
      </c>
      <c r="K152" s="13">
        <v>19800</v>
      </c>
      <c r="L152" s="14">
        <f t="shared" si="8"/>
        <v>39.6</v>
      </c>
      <c r="P152" s="16"/>
      <c r="Q152" s="16"/>
    </row>
    <row r="153" spans="1:17" s="15" customFormat="1" x14ac:dyDescent="0.25">
      <c r="A153" s="7">
        <f t="shared" si="7"/>
        <v>146</v>
      </c>
      <c r="B153" s="8" t="s">
        <v>158</v>
      </c>
      <c r="C153" s="11" t="s">
        <v>261</v>
      </c>
      <c r="D153" s="10" t="s">
        <v>15</v>
      </c>
      <c r="E153" s="11" t="s">
        <v>21</v>
      </c>
      <c r="F153" s="73"/>
      <c r="G153" s="62"/>
      <c r="H153" s="67"/>
      <c r="I153" s="21" t="s">
        <v>16</v>
      </c>
      <c r="J153" s="18">
        <v>5</v>
      </c>
      <c r="K153" s="13">
        <v>43200</v>
      </c>
      <c r="L153" s="14">
        <f t="shared" si="8"/>
        <v>216</v>
      </c>
      <c r="P153" s="16"/>
      <c r="Q153" s="16"/>
    </row>
    <row r="154" spans="1:17" s="15" customFormat="1" x14ac:dyDescent="0.25">
      <c r="A154" s="7">
        <f t="shared" si="7"/>
        <v>147</v>
      </c>
      <c r="B154" s="8" t="s">
        <v>158</v>
      </c>
      <c r="C154" s="11" t="s">
        <v>262</v>
      </c>
      <c r="D154" s="10" t="s">
        <v>15</v>
      </c>
      <c r="E154" s="11" t="s">
        <v>21</v>
      </c>
      <c r="F154" s="73"/>
      <c r="G154" s="62"/>
      <c r="H154" s="67"/>
      <c r="I154" s="21" t="s">
        <v>16</v>
      </c>
      <c r="J154" s="18">
        <v>5</v>
      </c>
      <c r="K154" s="13">
        <v>99290.880000000005</v>
      </c>
      <c r="L154" s="14">
        <f t="shared" si="8"/>
        <v>496.45440000000002</v>
      </c>
      <c r="P154" s="16"/>
      <c r="Q154" s="16"/>
    </row>
    <row r="155" spans="1:17" s="15" customFormat="1" x14ac:dyDescent="0.25">
      <c r="A155" s="7">
        <f t="shared" si="7"/>
        <v>148</v>
      </c>
      <c r="B155" s="8" t="s">
        <v>158</v>
      </c>
      <c r="C155" s="11" t="s">
        <v>262</v>
      </c>
      <c r="D155" s="10" t="s">
        <v>15</v>
      </c>
      <c r="E155" s="11" t="s">
        <v>21</v>
      </c>
      <c r="F155" s="73"/>
      <c r="G155" s="62"/>
      <c r="H155" s="67"/>
      <c r="I155" s="21" t="s">
        <v>16</v>
      </c>
      <c r="J155" s="18">
        <v>5</v>
      </c>
      <c r="K155" s="13">
        <v>99290.880000000005</v>
      </c>
      <c r="L155" s="14">
        <f t="shared" si="8"/>
        <v>496.45440000000002</v>
      </c>
      <c r="P155" s="16"/>
      <c r="Q155" s="16"/>
    </row>
    <row r="156" spans="1:17" s="15" customFormat="1" x14ac:dyDescent="0.25">
      <c r="A156" s="7">
        <f t="shared" si="7"/>
        <v>149</v>
      </c>
      <c r="B156" s="8" t="s">
        <v>158</v>
      </c>
      <c r="C156" s="11" t="s">
        <v>262</v>
      </c>
      <c r="D156" s="10" t="s">
        <v>15</v>
      </c>
      <c r="E156" s="11" t="s">
        <v>21</v>
      </c>
      <c r="F156" s="73"/>
      <c r="G156" s="62"/>
      <c r="H156" s="67"/>
      <c r="I156" s="21" t="s">
        <v>16</v>
      </c>
      <c r="J156" s="18">
        <v>10</v>
      </c>
      <c r="K156" s="13">
        <v>46756.08</v>
      </c>
      <c r="L156" s="14">
        <f t="shared" si="8"/>
        <v>467.56080000000003</v>
      </c>
      <c r="P156" s="16"/>
      <c r="Q156" s="16"/>
    </row>
    <row r="157" spans="1:17" s="15" customFormat="1" x14ac:dyDescent="0.25">
      <c r="A157" s="7">
        <f t="shared" si="7"/>
        <v>150</v>
      </c>
      <c r="B157" s="8" t="s">
        <v>158</v>
      </c>
      <c r="C157" s="11" t="s">
        <v>260</v>
      </c>
      <c r="D157" s="10" t="s">
        <v>15</v>
      </c>
      <c r="E157" s="11" t="s">
        <v>21</v>
      </c>
      <c r="F157" s="73"/>
      <c r="G157" s="62"/>
      <c r="H157" s="67"/>
      <c r="I157" s="21" t="s">
        <v>16</v>
      </c>
      <c r="J157" s="18">
        <v>2</v>
      </c>
      <c r="K157" s="13">
        <v>119234.16</v>
      </c>
      <c r="L157" s="14">
        <f t="shared" si="8"/>
        <v>238.46832000000001</v>
      </c>
      <c r="P157" s="16"/>
      <c r="Q157" s="16"/>
    </row>
    <row r="158" spans="1:17" s="15" customFormat="1" x14ac:dyDescent="0.25">
      <c r="A158" s="7">
        <f t="shared" si="7"/>
        <v>151</v>
      </c>
      <c r="B158" s="8" t="s">
        <v>158</v>
      </c>
      <c r="C158" s="11" t="s">
        <v>260</v>
      </c>
      <c r="D158" s="10" t="s">
        <v>15</v>
      </c>
      <c r="E158" s="11" t="s">
        <v>21</v>
      </c>
      <c r="F158" s="73"/>
      <c r="G158" s="62"/>
      <c r="H158" s="67"/>
      <c r="I158" s="21" t="s">
        <v>16</v>
      </c>
      <c r="J158" s="18">
        <v>2</v>
      </c>
      <c r="K158" s="13">
        <v>38160</v>
      </c>
      <c r="L158" s="14">
        <f t="shared" si="8"/>
        <v>76.319999999999993</v>
      </c>
      <c r="P158" s="16"/>
      <c r="Q158" s="16"/>
    </row>
    <row r="159" spans="1:17" s="15" customFormat="1" x14ac:dyDescent="0.25">
      <c r="A159" s="7">
        <f t="shared" si="7"/>
        <v>152</v>
      </c>
      <c r="B159" s="8" t="s">
        <v>158</v>
      </c>
      <c r="C159" s="11" t="s">
        <v>260</v>
      </c>
      <c r="D159" s="10" t="s">
        <v>15</v>
      </c>
      <c r="E159" s="11" t="s">
        <v>21</v>
      </c>
      <c r="F159" s="71"/>
      <c r="G159" s="72"/>
      <c r="H159" s="50"/>
      <c r="I159" s="21" t="s">
        <v>16</v>
      </c>
      <c r="J159" s="18">
        <v>2</v>
      </c>
      <c r="K159" s="13">
        <v>24879.599999999999</v>
      </c>
      <c r="L159" s="14">
        <f t="shared" si="8"/>
        <v>49.7592</v>
      </c>
      <c r="P159" s="16"/>
      <c r="Q159" s="16"/>
    </row>
    <row r="160" spans="1:17" s="15" customFormat="1" ht="37.5" x14ac:dyDescent="0.25">
      <c r="A160" s="7">
        <f t="shared" si="7"/>
        <v>153</v>
      </c>
      <c r="B160" s="8" t="s">
        <v>158</v>
      </c>
      <c r="C160" s="11" t="s">
        <v>263</v>
      </c>
      <c r="D160" s="10" t="s">
        <v>15</v>
      </c>
      <c r="E160" s="11" t="s">
        <v>21</v>
      </c>
      <c r="F160" s="11">
        <v>226815</v>
      </c>
      <c r="G160" s="19" t="s">
        <v>264</v>
      </c>
      <c r="H160" s="22">
        <v>309466085</v>
      </c>
      <c r="I160" s="21" t="s">
        <v>16</v>
      </c>
      <c r="J160" s="18">
        <v>8</v>
      </c>
      <c r="K160" s="13">
        <v>344000</v>
      </c>
      <c r="L160" s="14">
        <f t="shared" si="8"/>
        <v>2752</v>
      </c>
      <c r="P160" s="16"/>
      <c r="Q160" s="16"/>
    </row>
    <row r="161" spans="1:17" s="15" customFormat="1" ht="37.5" x14ac:dyDescent="0.25">
      <c r="A161" s="7">
        <f t="shared" si="7"/>
        <v>154</v>
      </c>
      <c r="B161" s="8" t="s">
        <v>158</v>
      </c>
      <c r="C161" s="11" t="s">
        <v>265</v>
      </c>
      <c r="D161" s="10" t="s">
        <v>15</v>
      </c>
      <c r="E161" s="11" t="s">
        <v>21</v>
      </c>
      <c r="F161" s="11">
        <v>226848</v>
      </c>
      <c r="G161" s="19" t="s">
        <v>266</v>
      </c>
      <c r="H161" s="22">
        <v>440553665</v>
      </c>
      <c r="I161" s="21" t="s">
        <v>16</v>
      </c>
      <c r="J161" s="18">
        <v>10</v>
      </c>
      <c r="K161" s="13">
        <v>270840</v>
      </c>
      <c r="L161" s="14">
        <f t="shared" si="8"/>
        <v>2708.4</v>
      </c>
      <c r="P161" s="16"/>
      <c r="Q161" s="16"/>
    </row>
    <row r="162" spans="1:17" s="15" customFormat="1" x14ac:dyDescent="0.25">
      <c r="A162" s="7">
        <f t="shared" si="7"/>
        <v>155</v>
      </c>
      <c r="B162" s="8" t="s">
        <v>158</v>
      </c>
      <c r="C162" s="11" t="s">
        <v>267</v>
      </c>
      <c r="D162" s="10" t="s">
        <v>15</v>
      </c>
      <c r="E162" s="11" t="s">
        <v>21</v>
      </c>
      <c r="F162" s="11">
        <v>227030</v>
      </c>
      <c r="G162" s="19" t="s">
        <v>268</v>
      </c>
      <c r="H162" s="22">
        <v>309459932</v>
      </c>
      <c r="I162" s="21" t="s">
        <v>16</v>
      </c>
      <c r="J162" s="18">
        <v>4</v>
      </c>
      <c r="K162" s="13">
        <v>78568</v>
      </c>
      <c r="L162" s="14">
        <f t="shared" si="8"/>
        <v>314.27199999999999</v>
      </c>
      <c r="P162" s="16"/>
      <c r="Q162" s="16"/>
    </row>
    <row r="163" spans="1:17" s="15" customFormat="1" x14ac:dyDescent="0.25">
      <c r="A163" s="7">
        <f t="shared" si="7"/>
        <v>156</v>
      </c>
      <c r="B163" s="8" t="s">
        <v>158</v>
      </c>
      <c r="C163" s="11" t="s">
        <v>269</v>
      </c>
      <c r="D163" s="10" t="s">
        <v>15</v>
      </c>
      <c r="E163" s="11" t="s">
        <v>21</v>
      </c>
      <c r="F163" s="70">
        <v>227050</v>
      </c>
      <c r="G163" s="68" t="s">
        <v>274</v>
      </c>
      <c r="H163" s="49">
        <v>305753903</v>
      </c>
      <c r="I163" s="21" t="s">
        <v>52</v>
      </c>
      <c r="J163" s="18">
        <v>20</v>
      </c>
      <c r="K163" s="13">
        <v>15990</v>
      </c>
      <c r="L163" s="14">
        <f t="shared" si="8"/>
        <v>319.8</v>
      </c>
      <c r="P163" s="16"/>
      <c r="Q163" s="16"/>
    </row>
    <row r="164" spans="1:17" s="15" customFormat="1" x14ac:dyDescent="0.25">
      <c r="A164" s="7">
        <f t="shared" si="7"/>
        <v>157</v>
      </c>
      <c r="B164" s="8" t="s">
        <v>158</v>
      </c>
      <c r="C164" s="11" t="s">
        <v>270</v>
      </c>
      <c r="D164" s="10" t="s">
        <v>15</v>
      </c>
      <c r="E164" s="11" t="s">
        <v>21</v>
      </c>
      <c r="F164" s="73"/>
      <c r="G164" s="62"/>
      <c r="H164" s="67"/>
      <c r="I164" s="21" t="s">
        <v>275</v>
      </c>
      <c r="J164" s="18">
        <v>20</v>
      </c>
      <c r="K164" s="13">
        <v>6970</v>
      </c>
      <c r="L164" s="14">
        <f t="shared" si="8"/>
        <v>139.4</v>
      </c>
      <c r="P164" s="16"/>
      <c r="Q164" s="16"/>
    </row>
    <row r="165" spans="1:17" s="15" customFormat="1" ht="37.5" x14ac:dyDescent="0.25">
      <c r="A165" s="7">
        <f t="shared" si="7"/>
        <v>158</v>
      </c>
      <c r="B165" s="8" t="s">
        <v>158</v>
      </c>
      <c r="C165" s="11" t="s">
        <v>271</v>
      </c>
      <c r="D165" s="10" t="s">
        <v>15</v>
      </c>
      <c r="E165" s="11" t="s">
        <v>21</v>
      </c>
      <c r="F165" s="73"/>
      <c r="G165" s="62"/>
      <c r="H165" s="67"/>
      <c r="I165" s="21" t="s">
        <v>16</v>
      </c>
      <c r="J165" s="18">
        <v>20</v>
      </c>
      <c r="K165" s="13">
        <v>1352.18</v>
      </c>
      <c r="L165" s="14">
        <f t="shared" si="8"/>
        <v>27.043600000000001</v>
      </c>
      <c r="P165" s="16"/>
      <c r="Q165" s="16"/>
    </row>
    <row r="166" spans="1:17" s="15" customFormat="1" x14ac:dyDescent="0.25">
      <c r="A166" s="7">
        <f t="shared" si="7"/>
        <v>159</v>
      </c>
      <c r="B166" s="8" t="s">
        <v>158</v>
      </c>
      <c r="C166" s="11" t="s">
        <v>272</v>
      </c>
      <c r="D166" s="10" t="s">
        <v>15</v>
      </c>
      <c r="E166" s="11" t="s">
        <v>21</v>
      </c>
      <c r="F166" s="73"/>
      <c r="G166" s="62"/>
      <c r="H166" s="67"/>
      <c r="I166" s="21" t="s">
        <v>16</v>
      </c>
      <c r="J166" s="18">
        <v>20</v>
      </c>
      <c r="K166" s="13">
        <v>1976.2</v>
      </c>
      <c r="L166" s="14">
        <f t="shared" si="8"/>
        <v>39.524000000000001</v>
      </c>
      <c r="P166" s="16"/>
      <c r="Q166" s="16"/>
    </row>
    <row r="167" spans="1:17" s="15" customFormat="1" x14ac:dyDescent="0.25">
      <c r="A167" s="7">
        <f t="shared" si="7"/>
        <v>160</v>
      </c>
      <c r="B167" s="8" t="s">
        <v>158</v>
      </c>
      <c r="C167" s="11" t="s">
        <v>273</v>
      </c>
      <c r="D167" s="10" t="s">
        <v>15</v>
      </c>
      <c r="E167" s="11" t="s">
        <v>21</v>
      </c>
      <c r="F167" s="71"/>
      <c r="G167" s="72"/>
      <c r="H167" s="50"/>
      <c r="I167" s="21" t="s">
        <v>16</v>
      </c>
      <c r="J167" s="18">
        <v>20</v>
      </c>
      <c r="K167" s="13">
        <v>2599.4</v>
      </c>
      <c r="L167" s="14">
        <f t="shared" si="8"/>
        <v>51.988</v>
      </c>
      <c r="P167" s="16"/>
      <c r="Q167" s="16"/>
    </row>
    <row r="168" spans="1:17" s="15" customFormat="1" ht="37.5" x14ac:dyDescent="0.25">
      <c r="A168" s="7">
        <f t="shared" si="7"/>
        <v>161</v>
      </c>
      <c r="B168" s="8" t="s">
        <v>158</v>
      </c>
      <c r="C168" s="11" t="s">
        <v>276</v>
      </c>
      <c r="D168" s="10" t="s">
        <v>15</v>
      </c>
      <c r="E168" s="11" t="s">
        <v>21</v>
      </c>
      <c r="F168" s="11">
        <v>227066</v>
      </c>
      <c r="G168" s="19" t="s">
        <v>277</v>
      </c>
      <c r="H168" s="22">
        <v>306383224</v>
      </c>
      <c r="I168" s="21" t="s">
        <v>16</v>
      </c>
      <c r="J168" s="18">
        <v>35</v>
      </c>
      <c r="K168" s="13">
        <v>17568</v>
      </c>
      <c r="L168" s="14">
        <f t="shared" si="8"/>
        <v>614.88</v>
      </c>
      <c r="P168" s="16"/>
      <c r="Q168" s="16"/>
    </row>
    <row r="169" spans="1:17" s="15" customFormat="1" x14ac:dyDescent="0.25">
      <c r="A169" s="7">
        <f t="shared" si="7"/>
        <v>162</v>
      </c>
      <c r="B169" s="8" t="s">
        <v>158</v>
      </c>
      <c r="C169" s="11" t="s">
        <v>278</v>
      </c>
      <c r="D169" s="10" t="s">
        <v>15</v>
      </c>
      <c r="E169" s="11" t="s">
        <v>21</v>
      </c>
      <c r="F169" s="70">
        <v>227068</v>
      </c>
      <c r="G169" s="68" t="s">
        <v>284</v>
      </c>
      <c r="H169" s="49">
        <v>310685725</v>
      </c>
      <c r="I169" s="21" t="s">
        <v>16</v>
      </c>
      <c r="J169" s="18">
        <v>1</v>
      </c>
      <c r="K169" s="13">
        <v>147440</v>
      </c>
      <c r="L169" s="14">
        <f t="shared" si="8"/>
        <v>147.44</v>
      </c>
      <c r="P169" s="16"/>
      <c r="Q169" s="16"/>
    </row>
    <row r="170" spans="1:17" s="15" customFormat="1" x14ac:dyDescent="0.25">
      <c r="A170" s="7">
        <f t="shared" si="7"/>
        <v>163</v>
      </c>
      <c r="B170" s="8" t="s">
        <v>158</v>
      </c>
      <c r="C170" s="11" t="s">
        <v>279</v>
      </c>
      <c r="D170" s="10" t="s">
        <v>15</v>
      </c>
      <c r="E170" s="11" t="s">
        <v>21</v>
      </c>
      <c r="F170" s="73"/>
      <c r="G170" s="62"/>
      <c r="H170" s="67"/>
      <c r="I170" s="21" t="s">
        <v>16</v>
      </c>
      <c r="J170" s="18">
        <v>20</v>
      </c>
      <c r="K170" s="13">
        <v>295640</v>
      </c>
      <c r="L170" s="14">
        <f t="shared" si="8"/>
        <v>5912.8</v>
      </c>
      <c r="P170" s="16"/>
      <c r="Q170" s="16"/>
    </row>
    <row r="171" spans="1:17" s="15" customFormat="1" x14ac:dyDescent="0.25">
      <c r="A171" s="7">
        <f t="shared" si="7"/>
        <v>164</v>
      </c>
      <c r="B171" s="8" t="s">
        <v>158</v>
      </c>
      <c r="C171" s="11" t="s">
        <v>280</v>
      </c>
      <c r="D171" s="10" t="s">
        <v>15</v>
      </c>
      <c r="E171" s="11" t="s">
        <v>21</v>
      </c>
      <c r="F171" s="73"/>
      <c r="G171" s="62"/>
      <c r="H171" s="67"/>
      <c r="I171" s="21" t="s">
        <v>16</v>
      </c>
      <c r="J171" s="18">
        <v>1</v>
      </c>
      <c r="K171" s="13">
        <v>278920</v>
      </c>
      <c r="L171" s="14">
        <f t="shared" si="8"/>
        <v>278.92</v>
      </c>
      <c r="P171" s="16"/>
      <c r="Q171" s="16"/>
    </row>
    <row r="172" spans="1:17" s="15" customFormat="1" x14ac:dyDescent="0.25">
      <c r="A172" s="7">
        <f t="shared" si="7"/>
        <v>165</v>
      </c>
      <c r="B172" s="8" t="s">
        <v>158</v>
      </c>
      <c r="C172" s="11" t="s">
        <v>281</v>
      </c>
      <c r="D172" s="10" t="s">
        <v>15</v>
      </c>
      <c r="E172" s="11" t="s">
        <v>21</v>
      </c>
      <c r="F172" s="73"/>
      <c r="G172" s="62"/>
      <c r="H172" s="67"/>
      <c r="I172" s="21" t="s">
        <v>16</v>
      </c>
      <c r="J172" s="18">
        <v>1</v>
      </c>
      <c r="K172" s="13">
        <v>4154666.16</v>
      </c>
      <c r="L172" s="14">
        <f t="shared" si="8"/>
        <v>4154.6661599999998</v>
      </c>
      <c r="P172" s="16"/>
      <c r="Q172" s="16"/>
    </row>
    <row r="173" spans="1:17" s="15" customFormat="1" x14ac:dyDescent="0.25">
      <c r="A173" s="7">
        <f t="shared" si="7"/>
        <v>166</v>
      </c>
      <c r="B173" s="8" t="s">
        <v>158</v>
      </c>
      <c r="C173" s="11" t="s">
        <v>282</v>
      </c>
      <c r="D173" s="10" t="s">
        <v>15</v>
      </c>
      <c r="E173" s="11" t="s">
        <v>21</v>
      </c>
      <c r="F173" s="73"/>
      <c r="G173" s="62"/>
      <c r="H173" s="67"/>
      <c r="I173" s="21" t="s">
        <v>138</v>
      </c>
      <c r="J173" s="18">
        <v>1</v>
      </c>
      <c r="K173" s="13">
        <v>5224240</v>
      </c>
      <c r="L173" s="14">
        <f t="shared" si="8"/>
        <v>5224.24</v>
      </c>
      <c r="P173" s="16"/>
      <c r="Q173" s="16"/>
    </row>
    <row r="174" spans="1:17" s="15" customFormat="1" x14ac:dyDescent="0.25">
      <c r="A174" s="7">
        <f t="shared" si="7"/>
        <v>167</v>
      </c>
      <c r="B174" s="8" t="s">
        <v>158</v>
      </c>
      <c r="C174" s="11" t="s">
        <v>283</v>
      </c>
      <c r="D174" s="10" t="s">
        <v>15</v>
      </c>
      <c r="E174" s="11" t="s">
        <v>21</v>
      </c>
      <c r="F174" s="73"/>
      <c r="G174" s="62"/>
      <c r="H174" s="67"/>
      <c r="I174" s="21" t="s">
        <v>16</v>
      </c>
      <c r="J174" s="18">
        <v>5</v>
      </c>
      <c r="K174" s="13">
        <v>335920</v>
      </c>
      <c r="L174" s="14">
        <f t="shared" si="8"/>
        <v>1679.6</v>
      </c>
      <c r="P174" s="16"/>
      <c r="Q174" s="16"/>
    </row>
    <row r="175" spans="1:17" s="15" customFormat="1" x14ac:dyDescent="0.25">
      <c r="A175" s="7">
        <f t="shared" si="7"/>
        <v>168</v>
      </c>
      <c r="B175" s="8" t="s">
        <v>158</v>
      </c>
      <c r="C175" s="11" t="s">
        <v>283</v>
      </c>
      <c r="D175" s="10" t="s">
        <v>15</v>
      </c>
      <c r="E175" s="11" t="s">
        <v>21</v>
      </c>
      <c r="F175" s="71"/>
      <c r="G175" s="72"/>
      <c r="H175" s="50"/>
      <c r="I175" s="21" t="s">
        <v>16</v>
      </c>
      <c r="J175" s="18">
        <v>5</v>
      </c>
      <c r="K175" s="13">
        <v>779760</v>
      </c>
      <c r="L175" s="14">
        <f t="shared" si="8"/>
        <v>3898.8</v>
      </c>
      <c r="P175" s="16"/>
      <c r="Q175" s="16"/>
    </row>
    <row r="176" spans="1:17" s="15" customFormat="1" ht="37.5" x14ac:dyDescent="0.25">
      <c r="A176" s="7">
        <f t="shared" si="7"/>
        <v>169</v>
      </c>
      <c r="B176" s="8" t="s">
        <v>158</v>
      </c>
      <c r="C176" s="11" t="s">
        <v>285</v>
      </c>
      <c r="D176" s="10" t="s">
        <v>15</v>
      </c>
      <c r="E176" s="11" t="s">
        <v>21</v>
      </c>
      <c r="F176" s="11">
        <v>227072</v>
      </c>
      <c r="G176" s="19" t="s">
        <v>286</v>
      </c>
      <c r="H176" s="22">
        <v>308162251</v>
      </c>
      <c r="I176" s="21" t="s">
        <v>16</v>
      </c>
      <c r="J176" s="18">
        <v>2</v>
      </c>
      <c r="K176" s="13">
        <v>140000</v>
      </c>
      <c r="L176" s="14">
        <f t="shared" si="8"/>
        <v>280</v>
      </c>
      <c r="P176" s="16"/>
      <c r="Q176" s="16"/>
    </row>
    <row r="177" spans="1:17" s="15" customFormat="1" x14ac:dyDescent="0.25">
      <c r="A177" s="7">
        <f t="shared" si="7"/>
        <v>170</v>
      </c>
      <c r="B177" s="8" t="s">
        <v>158</v>
      </c>
      <c r="C177" s="11" t="s">
        <v>287</v>
      </c>
      <c r="D177" s="10" t="s">
        <v>15</v>
      </c>
      <c r="E177" s="11" t="s">
        <v>21</v>
      </c>
      <c r="F177" s="70">
        <v>227077</v>
      </c>
      <c r="G177" s="68" t="s">
        <v>70</v>
      </c>
      <c r="H177" s="49">
        <v>307314244</v>
      </c>
      <c r="I177" s="21" t="s">
        <v>16</v>
      </c>
      <c r="J177" s="18">
        <v>5</v>
      </c>
      <c r="K177" s="13">
        <v>131222</v>
      </c>
      <c r="L177" s="14">
        <f t="shared" si="8"/>
        <v>656.11</v>
      </c>
      <c r="P177" s="16"/>
      <c r="Q177" s="16"/>
    </row>
    <row r="178" spans="1:17" s="15" customFormat="1" x14ac:dyDescent="0.25">
      <c r="A178" s="7">
        <f t="shared" si="7"/>
        <v>171</v>
      </c>
      <c r="B178" s="8" t="s">
        <v>158</v>
      </c>
      <c r="C178" s="11" t="s">
        <v>288</v>
      </c>
      <c r="D178" s="10" t="s">
        <v>15</v>
      </c>
      <c r="E178" s="11" t="s">
        <v>21</v>
      </c>
      <c r="F178" s="73"/>
      <c r="G178" s="62"/>
      <c r="H178" s="67"/>
      <c r="I178" s="21" t="s">
        <v>16</v>
      </c>
      <c r="J178" s="18">
        <v>100</v>
      </c>
      <c r="K178" s="13">
        <v>7000</v>
      </c>
      <c r="L178" s="14">
        <f t="shared" si="8"/>
        <v>700</v>
      </c>
      <c r="P178" s="16"/>
      <c r="Q178" s="16"/>
    </row>
    <row r="179" spans="1:17" s="15" customFormat="1" x14ac:dyDescent="0.25">
      <c r="A179" s="7">
        <f t="shared" si="7"/>
        <v>172</v>
      </c>
      <c r="B179" s="8" t="s">
        <v>158</v>
      </c>
      <c r="C179" s="11" t="s">
        <v>287</v>
      </c>
      <c r="D179" s="10" t="s">
        <v>15</v>
      </c>
      <c r="E179" s="11" t="s">
        <v>21</v>
      </c>
      <c r="F179" s="71"/>
      <c r="G179" s="72"/>
      <c r="H179" s="50"/>
      <c r="I179" s="21" t="s">
        <v>16</v>
      </c>
      <c r="J179" s="18">
        <v>20</v>
      </c>
      <c r="K179" s="13">
        <v>26908</v>
      </c>
      <c r="L179" s="14">
        <f t="shared" si="8"/>
        <v>538.16</v>
      </c>
      <c r="P179" s="16"/>
      <c r="Q179" s="16"/>
    </row>
    <row r="180" spans="1:17" s="15" customFormat="1" x14ac:dyDescent="0.25">
      <c r="A180" s="7">
        <f t="shared" si="7"/>
        <v>173</v>
      </c>
      <c r="B180" s="8" t="s">
        <v>158</v>
      </c>
      <c r="C180" s="11" t="s">
        <v>289</v>
      </c>
      <c r="D180" s="10" t="s">
        <v>15</v>
      </c>
      <c r="E180" s="11" t="s">
        <v>21</v>
      </c>
      <c r="F180" s="11">
        <v>227112</v>
      </c>
      <c r="G180" s="19" t="s">
        <v>290</v>
      </c>
      <c r="H180" s="22">
        <v>311288600</v>
      </c>
      <c r="I180" s="21" t="s">
        <v>16</v>
      </c>
      <c r="J180" s="18">
        <v>3</v>
      </c>
      <c r="K180" s="13">
        <v>607240</v>
      </c>
      <c r="L180" s="14">
        <f t="shared" si="8"/>
        <v>1821.72</v>
      </c>
      <c r="P180" s="16"/>
      <c r="Q180" s="16"/>
    </row>
    <row r="181" spans="1:17" s="15" customFormat="1" x14ac:dyDescent="0.25">
      <c r="A181" s="7">
        <f t="shared" si="7"/>
        <v>174</v>
      </c>
      <c r="B181" s="8" t="s">
        <v>158</v>
      </c>
      <c r="C181" s="11" t="s">
        <v>291</v>
      </c>
      <c r="D181" s="10" t="s">
        <v>15</v>
      </c>
      <c r="E181" s="11" t="s">
        <v>21</v>
      </c>
      <c r="F181" s="11">
        <v>227577</v>
      </c>
      <c r="G181" s="19" t="s">
        <v>292</v>
      </c>
      <c r="H181" s="22">
        <v>307314860</v>
      </c>
      <c r="I181" s="21" t="s">
        <v>16</v>
      </c>
      <c r="J181" s="18">
        <v>100</v>
      </c>
      <c r="K181" s="13">
        <v>7328.72</v>
      </c>
      <c r="L181" s="14">
        <f t="shared" si="8"/>
        <v>732.87199999999996</v>
      </c>
      <c r="P181" s="16"/>
      <c r="Q181" s="16"/>
    </row>
    <row r="182" spans="1:17" s="15" customFormat="1" ht="37.5" x14ac:dyDescent="0.25">
      <c r="A182" s="7">
        <f t="shared" si="7"/>
        <v>175</v>
      </c>
      <c r="B182" s="8" t="s">
        <v>158</v>
      </c>
      <c r="C182" s="11" t="s">
        <v>293</v>
      </c>
      <c r="D182" s="10" t="s">
        <v>15</v>
      </c>
      <c r="E182" s="11" t="s">
        <v>21</v>
      </c>
      <c r="F182" s="70">
        <v>227582</v>
      </c>
      <c r="G182" s="68" t="s">
        <v>295</v>
      </c>
      <c r="H182" s="49">
        <v>311260028</v>
      </c>
      <c r="I182" s="21" t="s">
        <v>16</v>
      </c>
      <c r="J182" s="18">
        <v>300</v>
      </c>
      <c r="K182" s="13">
        <v>7200</v>
      </c>
      <c r="L182" s="14">
        <f t="shared" si="8"/>
        <v>2160</v>
      </c>
      <c r="P182" s="16"/>
      <c r="Q182" s="16"/>
    </row>
    <row r="183" spans="1:17" s="15" customFormat="1" ht="37.5" x14ac:dyDescent="0.25">
      <c r="A183" s="7">
        <f t="shared" si="7"/>
        <v>176</v>
      </c>
      <c r="B183" s="8" t="s">
        <v>158</v>
      </c>
      <c r="C183" s="11" t="s">
        <v>294</v>
      </c>
      <c r="D183" s="10" t="s">
        <v>15</v>
      </c>
      <c r="E183" s="11" t="s">
        <v>21</v>
      </c>
      <c r="F183" s="71"/>
      <c r="G183" s="72"/>
      <c r="H183" s="50"/>
      <c r="I183" s="21" t="s">
        <v>16</v>
      </c>
      <c r="J183" s="18">
        <v>100</v>
      </c>
      <c r="K183" s="13">
        <v>2160</v>
      </c>
      <c r="L183" s="14">
        <f t="shared" si="8"/>
        <v>216</v>
      </c>
      <c r="P183" s="16"/>
      <c r="Q183" s="16"/>
    </row>
    <row r="184" spans="1:17" s="15" customFormat="1" ht="37.5" x14ac:dyDescent="0.25">
      <c r="A184" s="7">
        <f t="shared" si="7"/>
        <v>177</v>
      </c>
      <c r="B184" s="8" t="s">
        <v>158</v>
      </c>
      <c r="C184" s="11" t="s">
        <v>296</v>
      </c>
      <c r="D184" s="10" t="s">
        <v>15</v>
      </c>
      <c r="E184" s="11" t="s">
        <v>21</v>
      </c>
      <c r="F184" s="11">
        <v>227759</v>
      </c>
      <c r="G184" s="19" t="s">
        <v>297</v>
      </c>
      <c r="H184" s="22">
        <v>306762693</v>
      </c>
      <c r="I184" s="21" t="s">
        <v>138</v>
      </c>
      <c r="J184" s="18">
        <v>1</v>
      </c>
      <c r="K184" s="13">
        <v>71440000</v>
      </c>
      <c r="L184" s="14">
        <f t="shared" si="8"/>
        <v>71440</v>
      </c>
      <c r="P184" s="16"/>
      <c r="Q184" s="16"/>
    </row>
    <row r="185" spans="1:17" s="15" customFormat="1" ht="37.5" x14ac:dyDescent="0.25">
      <c r="A185" s="7">
        <f t="shared" si="7"/>
        <v>178</v>
      </c>
      <c r="B185" s="8" t="s">
        <v>158</v>
      </c>
      <c r="C185" s="11" t="s">
        <v>298</v>
      </c>
      <c r="D185" s="10" t="s">
        <v>15</v>
      </c>
      <c r="E185" s="11" t="s">
        <v>21</v>
      </c>
      <c r="F185" s="11">
        <v>227828</v>
      </c>
      <c r="G185" s="19" t="s">
        <v>266</v>
      </c>
      <c r="H185" s="22">
        <v>440553665</v>
      </c>
      <c r="I185" s="21" t="s">
        <v>16</v>
      </c>
      <c r="J185" s="18">
        <v>5</v>
      </c>
      <c r="K185" s="13">
        <v>33746</v>
      </c>
      <c r="L185" s="14">
        <f t="shared" si="8"/>
        <v>168.73</v>
      </c>
      <c r="P185" s="16"/>
      <c r="Q185" s="16"/>
    </row>
    <row r="186" spans="1:17" s="15" customFormat="1" x14ac:dyDescent="0.25">
      <c r="A186" s="7">
        <f t="shared" si="7"/>
        <v>179</v>
      </c>
      <c r="B186" s="8" t="s">
        <v>158</v>
      </c>
      <c r="C186" s="11" t="s">
        <v>299</v>
      </c>
      <c r="D186" s="10" t="s">
        <v>15</v>
      </c>
      <c r="E186" s="11" t="s">
        <v>21</v>
      </c>
      <c r="F186" s="11">
        <v>228014</v>
      </c>
      <c r="G186" s="19" t="s">
        <v>300</v>
      </c>
      <c r="H186" s="22">
        <v>310056082</v>
      </c>
      <c r="I186" s="21" t="s">
        <v>16</v>
      </c>
      <c r="J186" s="18">
        <v>14</v>
      </c>
      <c r="K186" s="13">
        <v>95000</v>
      </c>
      <c r="L186" s="14">
        <f t="shared" si="8"/>
        <v>1330</v>
      </c>
      <c r="P186" s="16"/>
      <c r="Q186" s="16"/>
    </row>
    <row r="187" spans="1:17" s="15" customFormat="1" ht="56.25" x14ac:dyDescent="0.25">
      <c r="A187" s="7">
        <f t="shared" si="7"/>
        <v>180</v>
      </c>
      <c r="B187" s="8" t="s">
        <v>158</v>
      </c>
      <c r="C187" s="11" t="s">
        <v>301</v>
      </c>
      <c r="D187" s="10" t="s">
        <v>15</v>
      </c>
      <c r="E187" s="11" t="s">
        <v>21</v>
      </c>
      <c r="F187" s="11">
        <v>229342</v>
      </c>
      <c r="G187" s="19" t="s">
        <v>302</v>
      </c>
      <c r="H187" s="22">
        <v>575037715</v>
      </c>
      <c r="I187" s="21" t="s">
        <v>16</v>
      </c>
      <c r="J187" s="18">
        <v>80</v>
      </c>
      <c r="K187" s="13">
        <v>42120</v>
      </c>
      <c r="L187" s="14">
        <f t="shared" si="8"/>
        <v>3369.6</v>
      </c>
      <c r="P187" s="16"/>
      <c r="Q187" s="16"/>
    </row>
    <row r="188" spans="1:17" s="15" customFormat="1" ht="37.5" x14ac:dyDescent="0.25">
      <c r="A188" s="7">
        <f t="shared" si="7"/>
        <v>181</v>
      </c>
      <c r="B188" s="8" t="s">
        <v>158</v>
      </c>
      <c r="C188" s="11" t="s">
        <v>303</v>
      </c>
      <c r="D188" s="10" t="s">
        <v>15</v>
      </c>
      <c r="E188" s="11" t="s">
        <v>21</v>
      </c>
      <c r="F188" s="11">
        <v>230149</v>
      </c>
      <c r="G188" s="19" t="s">
        <v>121</v>
      </c>
      <c r="H188" s="22">
        <v>309466085</v>
      </c>
      <c r="I188" s="21" t="s">
        <v>16</v>
      </c>
      <c r="J188" s="18">
        <v>12</v>
      </c>
      <c r="K188" s="13">
        <v>909120</v>
      </c>
      <c r="L188" s="14">
        <f t="shared" si="8"/>
        <v>10909.44</v>
      </c>
      <c r="P188" s="16"/>
      <c r="Q188" s="16"/>
    </row>
    <row r="189" spans="1:17" s="15" customFormat="1" ht="37.5" customHeight="1" x14ac:dyDescent="0.25">
      <c r="A189" s="7">
        <f t="shared" si="7"/>
        <v>182</v>
      </c>
      <c r="B189" s="8" t="s">
        <v>158</v>
      </c>
      <c r="C189" s="11" t="s">
        <v>304</v>
      </c>
      <c r="D189" s="10" t="s">
        <v>15</v>
      </c>
      <c r="E189" s="11" t="s">
        <v>21</v>
      </c>
      <c r="F189" s="70">
        <v>230231</v>
      </c>
      <c r="G189" s="68" t="s">
        <v>307</v>
      </c>
      <c r="H189" s="49">
        <v>61404007140025</v>
      </c>
      <c r="I189" s="21" t="s">
        <v>16</v>
      </c>
      <c r="J189" s="18">
        <v>6</v>
      </c>
      <c r="K189" s="13">
        <v>2204000</v>
      </c>
      <c r="L189" s="14">
        <f t="shared" si="8"/>
        <v>13224</v>
      </c>
      <c r="P189" s="16"/>
      <c r="Q189" s="16"/>
    </row>
    <row r="190" spans="1:17" s="15" customFormat="1" x14ac:dyDescent="0.25">
      <c r="A190" s="7">
        <f t="shared" si="7"/>
        <v>183</v>
      </c>
      <c r="B190" s="8" t="s">
        <v>158</v>
      </c>
      <c r="C190" s="11" t="s">
        <v>305</v>
      </c>
      <c r="D190" s="10" t="s">
        <v>15</v>
      </c>
      <c r="E190" s="11" t="s">
        <v>21</v>
      </c>
      <c r="F190" s="73"/>
      <c r="G190" s="62"/>
      <c r="H190" s="67"/>
      <c r="I190" s="21" t="s">
        <v>16</v>
      </c>
      <c r="J190" s="18">
        <v>1</v>
      </c>
      <c r="K190" s="13">
        <v>3420000</v>
      </c>
      <c r="L190" s="14">
        <f t="shared" si="8"/>
        <v>3420</v>
      </c>
      <c r="P190" s="16"/>
      <c r="Q190" s="16"/>
    </row>
    <row r="191" spans="1:17" s="15" customFormat="1" x14ac:dyDescent="0.25">
      <c r="A191" s="7">
        <f t="shared" si="7"/>
        <v>184</v>
      </c>
      <c r="B191" s="8" t="s">
        <v>158</v>
      </c>
      <c r="C191" s="11" t="s">
        <v>306</v>
      </c>
      <c r="D191" s="10" t="s">
        <v>15</v>
      </c>
      <c r="E191" s="11" t="s">
        <v>21</v>
      </c>
      <c r="F191" s="71"/>
      <c r="G191" s="72"/>
      <c r="H191" s="50"/>
      <c r="I191" s="21" t="s">
        <v>16</v>
      </c>
      <c r="J191" s="18">
        <v>6</v>
      </c>
      <c r="K191" s="13">
        <v>5320000</v>
      </c>
      <c r="L191" s="14">
        <f t="shared" si="8"/>
        <v>31920</v>
      </c>
      <c r="P191" s="16"/>
      <c r="Q191" s="16"/>
    </row>
    <row r="192" spans="1:17" s="15" customFormat="1" x14ac:dyDescent="0.25">
      <c r="A192" s="7">
        <f t="shared" si="7"/>
        <v>185</v>
      </c>
      <c r="B192" s="8" t="s">
        <v>158</v>
      </c>
      <c r="C192" s="11" t="s">
        <v>308</v>
      </c>
      <c r="D192" s="10" t="s">
        <v>15</v>
      </c>
      <c r="E192" s="11" t="s">
        <v>21</v>
      </c>
      <c r="F192" s="11">
        <v>230256</v>
      </c>
      <c r="G192" s="19" t="s">
        <v>309</v>
      </c>
      <c r="H192" s="22">
        <v>311255468</v>
      </c>
      <c r="I192" s="21" t="s">
        <v>16</v>
      </c>
      <c r="J192" s="18">
        <v>200</v>
      </c>
      <c r="K192" s="13">
        <v>3400</v>
      </c>
      <c r="L192" s="14">
        <f t="shared" si="8"/>
        <v>680</v>
      </c>
      <c r="P192" s="16"/>
      <c r="Q192" s="16"/>
    </row>
    <row r="193" spans="1:17" s="15" customFormat="1" ht="37.5" x14ac:dyDescent="0.25">
      <c r="A193" s="7">
        <f t="shared" si="7"/>
        <v>186</v>
      </c>
      <c r="B193" s="8" t="s">
        <v>158</v>
      </c>
      <c r="C193" s="11" t="s">
        <v>310</v>
      </c>
      <c r="D193" s="10" t="s">
        <v>15</v>
      </c>
      <c r="E193" s="11" t="s">
        <v>21</v>
      </c>
      <c r="F193" s="11">
        <v>230706</v>
      </c>
      <c r="G193" s="19" t="s">
        <v>311</v>
      </c>
      <c r="H193" s="22">
        <v>306365902</v>
      </c>
      <c r="I193" s="21" t="s">
        <v>16</v>
      </c>
      <c r="J193" s="18">
        <v>30</v>
      </c>
      <c r="K193" s="13">
        <v>536000</v>
      </c>
      <c r="L193" s="14">
        <f t="shared" si="8"/>
        <v>16080</v>
      </c>
      <c r="P193" s="16"/>
      <c r="Q193" s="16"/>
    </row>
    <row r="194" spans="1:17" s="15" customFormat="1" ht="37.5" x14ac:dyDescent="0.25">
      <c r="A194" s="7">
        <f t="shared" si="7"/>
        <v>187</v>
      </c>
      <c r="B194" s="8" t="s">
        <v>158</v>
      </c>
      <c r="C194" s="11" t="s">
        <v>312</v>
      </c>
      <c r="D194" s="10" t="s">
        <v>15</v>
      </c>
      <c r="E194" s="11" t="s">
        <v>21</v>
      </c>
      <c r="F194" s="11">
        <v>230715</v>
      </c>
      <c r="G194" s="19" t="s">
        <v>313</v>
      </c>
      <c r="H194" s="22">
        <v>52908036670022</v>
      </c>
      <c r="I194" s="21" t="s">
        <v>16</v>
      </c>
      <c r="J194" s="18">
        <v>1</v>
      </c>
      <c r="K194" s="13">
        <v>1404000</v>
      </c>
      <c r="L194" s="14">
        <f t="shared" si="8"/>
        <v>1404</v>
      </c>
      <c r="P194" s="16"/>
      <c r="Q194" s="16"/>
    </row>
    <row r="195" spans="1:17" s="15" customFormat="1" ht="37.5" x14ac:dyDescent="0.25">
      <c r="A195" s="7">
        <f t="shared" si="7"/>
        <v>188</v>
      </c>
      <c r="B195" s="8" t="s">
        <v>314</v>
      </c>
      <c r="C195" s="11" t="s">
        <v>146</v>
      </c>
      <c r="D195" s="10" t="s">
        <v>15</v>
      </c>
      <c r="E195" s="11" t="s">
        <v>21</v>
      </c>
      <c r="F195" s="11">
        <v>216228</v>
      </c>
      <c r="G195" s="19" t="s">
        <v>315</v>
      </c>
      <c r="H195" s="22">
        <v>302805070</v>
      </c>
      <c r="I195" s="21" t="s">
        <v>138</v>
      </c>
      <c r="J195" s="18">
        <v>6</v>
      </c>
      <c r="K195" s="25">
        <v>2333940</v>
      </c>
      <c r="L195" s="14">
        <f t="shared" si="8"/>
        <v>14003.64</v>
      </c>
      <c r="P195" s="16"/>
      <c r="Q195" s="16"/>
    </row>
    <row r="196" spans="1:17" s="15" customFormat="1" x14ac:dyDescent="0.25">
      <c r="A196" s="7">
        <f t="shared" si="7"/>
        <v>189</v>
      </c>
      <c r="B196" s="8" t="s">
        <v>314</v>
      </c>
      <c r="C196" s="11" t="s">
        <v>296</v>
      </c>
      <c r="D196" s="10" t="s">
        <v>15</v>
      </c>
      <c r="E196" s="11" t="s">
        <v>21</v>
      </c>
      <c r="F196" s="11">
        <v>231277</v>
      </c>
      <c r="G196" s="19" t="s">
        <v>316</v>
      </c>
      <c r="H196" s="22">
        <v>310133184</v>
      </c>
      <c r="I196" s="21" t="s">
        <v>138</v>
      </c>
      <c r="J196" s="18">
        <v>1</v>
      </c>
      <c r="K196" s="13">
        <v>30400000</v>
      </c>
      <c r="L196" s="14">
        <f t="shared" si="8"/>
        <v>30400</v>
      </c>
      <c r="P196" s="16"/>
      <c r="Q196" s="16"/>
    </row>
    <row r="197" spans="1:17" s="15" customFormat="1" ht="37.5" x14ac:dyDescent="0.25">
      <c r="A197" s="7">
        <f t="shared" si="7"/>
        <v>190</v>
      </c>
      <c r="B197" s="8" t="s">
        <v>314</v>
      </c>
      <c r="C197" s="11" t="s">
        <v>209</v>
      </c>
      <c r="D197" s="10" t="s">
        <v>15</v>
      </c>
      <c r="E197" s="11" t="s">
        <v>21</v>
      </c>
      <c r="F197" s="11">
        <v>232702</v>
      </c>
      <c r="G197" s="19" t="s">
        <v>317</v>
      </c>
      <c r="H197" s="22">
        <v>311108601</v>
      </c>
      <c r="I197" s="21" t="s">
        <v>16</v>
      </c>
      <c r="J197" s="18">
        <v>3</v>
      </c>
      <c r="K197" s="25">
        <v>10400000</v>
      </c>
      <c r="L197" s="14">
        <f t="shared" si="8"/>
        <v>31200</v>
      </c>
      <c r="P197" s="16"/>
      <c r="Q197" s="16"/>
    </row>
    <row r="198" spans="1:17" s="15" customFormat="1" ht="37.5" x14ac:dyDescent="0.25">
      <c r="A198" s="7">
        <f t="shared" si="7"/>
        <v>191</v>
      </c>
      <c r="B198" s="8" t="s">
        <v>314</v>
      </c>
      <c r="C198" s="11" t="s">
        <v>318</v>
      </c>
      <c r="D198" s="10" t="s">
        <v>15</v>
      </c>
      <c r="E198" s="11" t="s">
        <v>21</v>
      </c>
      <c r="F198" s="11">
        <v>233075</v>
      </c>
      <c r="G198" s="19" t="s">
        <v>319</v>
      </c>
      <c r="H198" s="22">
        <v>205201452</v>
      </c>
      <c r="I198" s="21" t="s">
        <v>16</v>
      </c>
      <c r="J198" s="18">
        <v>10</v>
      </c>
      <c r="K198" s="13">
        <v>17200</v>
      </c>
      <c r="L198" s="14">
        <f t="shared" si="8"/>
        <v>172</v>
      </c>
      <c r="P198" s="16"/>
      <c r="Q198" s="16"/>
    </row>
    <row r="199" spans="1:17" s="15" customFormat="1" ht="37.5" x14ac:dyDescent="0.25">
      <c r="A199" s="7">
        <f t="shared" si="7"/>
        <v>192</v>
      </c>
      <c r="B199" s="8" t="s">
        <v>314</v>
      </c>
      <c r="C199" s="11" t="s">
        <v>320</v>
      </c>
      <c r="D199" s="10" t="s">
        <v>15</v>
      </c>
      <c r="E199" s="11" t="s">
        <v>21</v>
      </c>
      <c r="F199" s="70">
        <v>233109</v>
      </c>
      <c r="G199" s="68" t="s">
        <v>323</v>
      </c>
      <c r="H199" s="49">
        <v>32912911591528</v>
      </c>
      <c r="I199" s="21" t="s">
        <v>138</v>
      </c>
      <c r="J199" s="18">
        <v>2</v>
      </c>
      <c r="K199" s="25">
        <v>39600</v>
      </c>
      <c r="L199" s="14">
        <f t="shared" si="8"/>
        <v>79.2</v>
      </c>
      <c r="P199" s="16"/>
      <c r="Q199" s="16"/>
    </row>
    <row r="200" spans="1:17" s="15" customFormat="1" ht="37.5" x14ac:dyDescent="0.25">
      <c r="A200" s="7">
        <f t="shared" si="7"/>
        <v>193</v>
      </c>
      <c r="B200" s="8" t="s">
        <v>314</v>
      </c>
      <c r="C200" s="11" t="s">
        <v>321</v>
      </c>
      <c r="D200" s="10" t="s">
        <v>15</v>
      </c>
      <c r="E200" s="11" t="s">
        <v>21</v>
      </c>
      <c r="F200" s="73"/>
      <c r="G200" s="62"/>
      <c r="H200" s="67"/>
      <c r="I200" s="21" t="s">
        <v>16</v>
      </c>
      <c r="J200" s="18">
        <v>80</v>
      </c>
      <c r="K200" s="13">
        <v>6000</v>
      </c>
      <c r="L200" s="14">
        <f t="shared" si="8"/>
        <v>480</v>
      </c>
      <c r="P200" s="16"/>
      <c r="Q200" s="16"/>
    </row>
    <row r="201" spans="1:17" s="15" customFormat="1" x14ac:dyDescent="0.25">
      <c r="A201" s="7">
        <f t="shared" si="7"/>
        <v>194</v>
      </c>
      <c r="B201" s="8" t="s">
        <v>314</v>
      </c>
      <c r="C201" s="11" t="s">
        <v>322</v>
      </c>
      <c r="D201" s="10" t="s">
        <v>15</v>
      </c>
      <c r="E201" s="11" t="s">
        <v>21</v>
      </c>
      <c r="F201" s="71"/>
      <c r="G201" s="72"/>
      <c r="H201" s="50"/>
      <c r="I201" s="21" t="s">
        <v>16</v>
      </c>
      <c r="J201" s="18">
        <v>100</v>
      </c>
      <c r="K201" s="25">
        <v>4200</v>
      </c>
      <c r="L201" s="14">
        <f t="shared" si="8"/>
        <v>420</v>
      </c>
      <c r="P201" s="16"/>
      <c r="Q201" s="16"/>
    </row>
    <row r="202" spans="1:17" s="15" customFormat="1" x14ac:dyDescent="0.25">
      <c r="A202" s="7">
        <f t="shared" ref="A202:A265" si="9">+A201+1</f>
        <v>195</v>
      </c>
      <c r="B202" s="8" t="s">
        <v>314</v>
      </c>
      <c r="C202" s="11" t="s">
        <v>181</v>
      </c>
      <c r="D202" s="10" t="s">
        <v>15</v>
      </c>
      <c r="E202" s="11" t="s">
        <v>21</v>
      </c>
      <c r="F202" s="11">
        <v>233754</v>
      </c>
      <c r="G202" s="19" t="s">
        <v>324</v>
      </c>
      <c r="H202" s="22">
        <v>309232772</v>
      </c>
      <c r="I202" s="21" t="s">
        <v>16</v>
      </c>
      <c r="J202" s="18">
        <v>135</v>
      </c>
      <c r="K202" s="13">
        <v>441600</v>
      </c>
      <c r="L202" s="14">
        <f t="shared" si="8"/>
        <v>59616</v>
      </c>
      <c r="P202" s="16"/>
      <c r="Q202" s="16"/>
    </row>
    <row r="203" spans="1:17" s="15" customFormat="1" ht="37.5" x14ac:dyDescent="0.25">
      <c r="A203" s="7">
        <f t="shared" si="9"/>
        <v>196</v>
      </c>
      <c r="B203" s="8" t="s">
        <v>314</v>
      </c>
      <c r="C203" s="11" t="s">
        <v>247</v>
      </c>
      <c r="D203" s="10" t="s">
        <v>15</v>
      </c>
      <c r="E203" s="11" t="s">
        <v>21</v>
      </c>
      <c r="F203" s="11">
        <v>233995</v>
      </c>
      <c r="G203" s="19" t="s">
        <v>325</v>
      </c>
      <c r="H203" s="22">
        <v>311403464</v>
      </c>
      <c r="I203" s="21" t="s">
        <v>16</v>
      </c>
      <c r="J203" s="18">
        <v>6</v>
      </c>
      <c r="K203" s="25">
        <v>4180000</v>
      </c>
      <c r="L203" s="14">
        <f t="shared" si="8"/>
        <v>25080</v>
      </c>
      <c r="P203" s="16"/>
      <c r="Q203" s="16"/>
    </row>
    <row r="204" spans="1:17" s="15" customFormat="1" ht="56.25" x14ac:dyDescent="0.25">
      <c r="A204" s="7">
        <f t="shared" si="9"/>
        <v>197</v>
      </c>
      <c r="B204" s="8" t="s">
        <v>314</v>
      </c>
      <c r="C204" s="11" t="s">
        <v>326</v>
      </c>
      <c r="D204" s="10" t="s">
        <v>15</v>
      </c>
      <c r="E204" s="11" t="s">
        <v>21</v>
      </c>
      <c r="F204" s="70">
        <v>236912</v>
      </c>
      <c r="G204" s="68" t="s">
        <v>327</v>
      </c>
      <c r="H204" s="68">
        <v>311416804</v>
      </c>
      <c r="I204" s="21" t="s">
        <v>16</v>
      </c>
      <c r="J204" s="18">
        <v>2</v>
      </c>
      <c r="K204" s="13">
        <v>11900000</v>
      </c>
      <c r="L204" s="14">
        <f t="shared" si="8"/>
        <v>23800</v>
      </c>
      <c r="P204" s="16"/>
      <c r="Q204" s="16"/>
    </row>
    <row r="205" spans="1:17" s="15" customFormat="1" ht="56.25" x14ac:dyDescent="0.25">
      <c r="A205" s="7">
        <f t="shared" si="9"/>
        <v>198</v>
      </c>
      <c r="B205" s="8" t="s">
        <v>314</v>
      </c>
      <c r="C205" s="11" t="s">
        <v>326</v>
      </c>
      <c r="D205" s="10" t="s">
        <v>15</v>
      </c>
      <c r="E205" s="11" t="s">
        <v>21</v>
      </c>
      <c r="F205" s="71"/>
      <c r="G205" s="72"/>
      <c r="H205" s="72"/>
      <c r="I205" s="21" t="s">
        <v>16</v>
      </c>
      <c r="J205" s="18">
        <v>2</v>
      </c>
      <c r="K205" s="25">
        <v>11900000</v>
      </c>
      <c r="L205" s="14">
        <f t="shared" ref="L205:L258" si="10">J205*K205/1000</f>
        <v>23800</v>
      </c>
      <c r="P205" s="16"/>
      <c r="Q205" s="16"/>
    </row>
    <row r="206" spans="1:17" s="15" customFormat="1" ht="37.5" x14ac:dyDescent="0.25">
      <c r="A206" s="7">
        <f t="shared" si="9"/>
        <v>199</v>
      </c>
      <c r="B206" s="8" t="s">
        <v>314</v>
      </c>
      <c r="C206" s="11" t="s">
        <v>328</v>
      </c>
      <c r="D206" s="10" t="s">
        <v>15</v>
      </c>
      <c r="E206" s="11" t="s">
        <v>21</v>
      </c>
      <c r="F206" s="11">
        <v>237364</v>
      </c>
      <c r="G206" s="19" t="s">
        <v>81</v>
      </c>
      <c r="H206" s="22">
        <v>305999636</v>
      </c>
      <c r="I206" s="21" t="s">
        <v>16</v>
      </c>
      <c r="J206" s="18">
        <v>10000</v>
      </c>
      <c r="K206" s="13">
        <v>1600</v>
      </c>
      <c r="L206" s="14">
        <f t="shared" si="10"/>
        <v>16000</v>
      </c>
      <c r="P206" s="16"/>
      <c r="Q206" s="16"/>
    </row>
    <row r="207" spans="1:17" s="15" customFormat="1" ht="37.5" x14ac:dyDescent="0.25">
      <c r="A207" s="7">
        <f t="shared" si="9"/>
        <v>200</v>
      </c>
      <c r="B207" s="8" t="s">
        <v>314</v>
      </c>
      <c r="C207" s="11" t="s">
        <v>329</v>
      </c>
      <c r="D207" s="10" t="s">
        <v>15</v>
      </c>
      <c r="E207" s="11" t="s">
        <v>21</v>
      </c>
      <c r="F207" s="11">
        <v>237458</v>
      </c>
      <c r="G207" s="19" t="s">
        <v>330</v>
      </c>
      <c r="H207" s="22">
        <v>309956963</v>
      </c>
      <c r="I207" s="21" t="s">
        <v>35</v>
      </c>
      <c r="J207" s="18">
        <v>1000</v>
      </c>
      <c r="K207" s="25">
        <v>33600</v>
      </c>
      <c r="L207" s="14">
        <f t="shared" si="10"/>
        <v>33600</v>
      </c>
      <c r="P207" s="16"/>
      <c r="Q207" s="16"/>
    </row>
    <row r="208" spans="1:17" s="15" customFormat="1" ht="37.5" x14ac:dyDescent="0.25">
      <c r="A208" s="7">
        <f t="shared" si="9"/>
        <v>201</v>
      </c>
      <c r="B208" s="8" t="s">
        <v>314</v>
      </c>
      <c r="C208" s="11" t="s">
        <v>145</v>
      </c>
      <c r="D208" s="10" t="s">
        <v>15</v>
      </c>
      <c r="E208" s="11" t="s">
        <v>21</v>
      </c>
      <c r="F208" s="11">
        <v>237480</v>
      </c>
      <c r="G208" s="19" t="s">
        <v>331</v>
      </c>
      <c r="H208" s="22">
        <v>309554554</v>
      </c>
      <c r="I208" s="21" t="s">
        <v>16</v>
      </c>
      <c r="J208" s="18">
        <v>2</v>
      </c>
      <c r="K208" s="13">
        <v>1531200</v>
      </c>
      <c r="L208" s="14">
        <f t="shared" si="10"/>
        <v>3062.4</v>
      </c>
      <c r="P208" s="16"/>
      <c r="Q208" s="16"/>
    </row>
    <row r="209" spans="1:17" s="15" customFormat="1" x14ac:dyDescent="0.25">
      <c r="A209" s="7">
        <f t="shared" si="9"/>
        <v>202</v>
      </c>
      <c r="B209" s="8" t="s">
        <v>314</v>
      </c>
      <c r="C209" s="11" t="s">
        <v>114</v>
      </c>
      <c r="D209" s="10" t="s">
        <v>15</v>
      </c>
      <c r="E209" s="11" t="s">
        <v>21</v>
      </c>
      <c r="F209" s="11">
        <v>237504</v>
      </c>
      <c r="G209" s="19" t="s">
        <v>332</v>
      </c>
      <c r="H209" s="22">
        <v>311236356</v>
      </c>
      <c r="I209" s="21" t="s">
        <v>16</v>
      </c>
      <c r="J209" s="18">
        <v>1</v>
      </c>
      <c r="K209" s="25">
        <v>1014000</v>
      </c>
      <c r="L209" s="14">
        <f t="shared" si="10"/>
        <v>1014</v>
      </c>
      <c r="P209" s="16"/>
      <c r="Q209" s="16"/>
    </row>
    <row r="210" spans="1:17" s="15" customFormat="1" x14ac:dyDescent="0.25">
      <c r="A210" s="7">
        <f t="shared" si="9"/>
        <v>203</v>
      </c>
      <c r="B210" s="8" t="s">
        <v>314</v>
      </c>
      <c r="C210" s="11" t="s">
        <v>333</v>
      </c>
      <c r="D210" s="10" t="s">
        <v>15</v>
      </c>
      <c r="E210" s="11" t="s">
        <v>21</v>
      </c>
      <c r="F210" s="70">
        <v>241181</v>
      </c>
      <c r="G210" s="68" t="s">
        <v>334</v>
      </c>
      <c r="H210" s="49">
        <v>308579816</v>
      </c>
      <c r="I210" s="21" t="s">
        <v>92</v>
      </c>
      <c r="J210" s="18">
        <v>1</v>
      </c>
      <c r="K210" s="13">
        <v>17211233.960000001</v>
      </c>
      <c r="L210" s="14">
        <f t="shared" si="10"/>
        <v>17211.233960000001</v>
      </c>
      <c r="P210" s="16"/>
      <c r="Q210" s="16"/>
    </row>
    <row r="211" spans="1:17" s="15" customFormat="1" x14ac:dyDescent="0.25">
      <c r="A211" s="7">
        <f t="shared" si="9"/>
        <v>204</v>
      </c>
      <c r="B211" s="8" t="s">
        <v>314</v>
      </c>
      <c r="C211" s="11" t="s">
        <v>333</v>
      </c>
      <c r="D211" s="10" t="s">
        <v>15</v>
      </c>
      <c r="E211" s="11" t="s">
        <v>21</v>
      </c>
      <c r="F211" s="73"/>
      <c r="G211" s="62"/>
      <c r="H211" s="67"/>
      <c r="I211" s="21" t="s">
        <v>92</v>
      </c>
      <c r="J211" s="18">
        <v>1</v>
      </c>
      <c r="K211" s="25">
        <v>19320000</v>
      </c>
      <c r="L211" s="14">
        <f t="shared" si="10"/>
        <v>19320</v>
      </c>
      <c r="P211" s="16"/>
      <c r="Q211" s="16"/>
    </row>
    <row r="212" spans="1:17" s="15" customFormat="1" x14ac:dyDescent="0.25">
      <c r="A212" s="7">
        <f t="shared" si="9"/>
        <v>205</v>
      </c>
      <c r="B212" s="8" t="s">
        <v>314</v>
      </c>
      <c r="C212" s="11" t="s">
        <v>333</v>
      </c>
      <c r="D212" s="10" t="s">
        <v>15</v>
      </c>
      <c r="E212" s="11" t="s">
        <v>21</v>
      </c>
      <c r="F212" s="73"/>
      <c r="G212" s="62"/>
      <c r="H212" s="67"/>
      <c r="I212" s="21" t="s">
        <v>92</v>
      </c>
      <c r="J212" s="18">
        <v>1</v>
      </c>
      <c r="K212" s="13">
        <v>15640000</v>
      </c>
      <c r="L212" s="14">
        <f t="shared" si="10"/>
        <v>15640</v>
      </c>
      <c r="P212" s="16"/>
      <c r="Q212" s="16"/>
    </row>
    <row r="213" spans="1:17" s="15" customFormat="1" x14ac:dyDescent="0.25">
      <c r="A213" s="7">
        <f t="shared" si="9"/>
        <v>206</v>
      </c>
      <c r="B213" s="8" t="s">
        <v>314</v>
      </c>
      <c r="C213" s="11" t="s">
        <v>333</v>
      </c>
      <c r="D213" s="10" t="s">
        <v>15</v>
      </c>
      <c r="E213" s="11" t="s">
        <v>21</v>
      </c>
      <c r="F213" s="73"/>
      <c r="G213" s="62"/>
      <c r="H213" s="67"/>
      <c r="I213" s="21" t="s">
        <v>92</v>
      </c>
      <c r="J213" s="18">
        <v>1</v>
      </c>
      <c r="K213" s="25">
        <v>18021992.239999998</v>
      </c>
      <c r="L213" s="14">
        <f t="shared" si="10"/>
        <v>18021.99224</v>
      </c>
      <c r="P213" s="16"/>
      <c r="Q213" s="16"/>
    </row>
    <row r="214" spans="1:17" s="15" customFormat="1" x14ac:dyDescent="0.25">
      <c r="A214" s="7">
        <f t="shared" si="9"/>
        <v>207</v>
      </c>
      <c r="B214" s="8" t="s">
        <v>314</v>
      </c>
      <c r="C214" s="11" t="s">
        <v>333</v>
      </c>
      <c r="D214" s="10" t="s">
        <v>15</v>
      </c>
      <c r="E214" s="11" t="s">
        <v>21</v>
      </c>
      <c r="F214" s="73"/>
      <c r="G214" s="62"/>
      <c r="H214" s="67"/>
      <c r="I214" s="21" t="s">
        <v>92</v>
      </c>
      <c r="J214" s="18">
        <v>1</v>
      </c>
      <c r="K214" s="13">
        <v>16678450</v>
      </c>
      <c r="L214" s="14">
        <f t="shared" si="10"/>
        <v>16678.45</v>
      </c>
      <c r="P214" s="16"/>
      <c r="Q214" s="16"/>
    </row>
    <row r="215" spans="1:17" s="15" customFormat="1" x14ac:dyDescent="0.25">
      <c r="A215" s="7">
        <f t="shared" si="9"/>
        <v>208</v>
      </c>
      <c r="B215" s="8" t="s">
        <v>314</v>
      </c>
      <c r="C215" s="11" t="s">
        <v>333</v>
      </c>
      <c r="D215" s="10" t="s">
        <v>15</v>
      </c>
      <c r="E215" s="11" t="s">
        <v>21</v>
      </c>
      <c r="F215" s="71"/>
      <c r="G215" s="72"/>
      <c r="H215" s="50"/>
      <c r="I215" s="21" t="s">
        <v>92</v>
      </c>
      <c r="J215" s="18">
        <v>1</v>
      </c>
      <c r="K215" s="25">
        <v>34028672.039999999</v>
      </c>
      <c r="L215" s="14">
        <f t="shared" si="10"/>
        <v>34028.672039999998</v>
      </c>
      <c r="P215" s="16"/>
      <c r="Q215" s="16"/>
    </row>
    <row r="216" spans="1:17" s="15" customFormat="1" ht="37.5" x14ac:dyDescent="0.25">
      <c r="A216" s="7">
        <f t="shared" si="9"/>
        <v>209</v>
      </c>
      <c r="B216" s="8" t="s">
        <v>314</v>
      </c>
      <c r="C216" s="11" t="s">
        <v>335</v>
      </c>
      <c r="D216" s="10" t="s">
        <v>15</v>
      </c>
      <c r="E216" s="11" t="s">
        <v>21</v>
      </c>
      <c r="F216" s="11">
        <v>241697</v>
      </c>
      <c r="G216" s="19" t="s">
        <v>336</v>
      </c>
      <c r="H216" s="22">
        <v>305000408</v>
      </c>
      <c r="I216" s="21" t="s">
        <v>16</v>
      </c>
      <c r="J216" s="18">
        <v>6</v>
      </c>
      <c r="K216" s="13">
        <v>118780.74</v>
      </c>
      <c r="L216" s="14">
        <f t="shared" si="10"/>
        <v>712.68444000000011</v>
      </c>
      <c r="P216" s="16"/>
      <c r="Q216" s="16"/>
    </row>
    <row r="217" spans="1:17" s="15" customFormat="1" ht="37.5" x14ac:dyDescent="0.25">
      <c r="A217" s="7">
        <f t="shared" si="9"/>
        <v>210</v>
      </c>
      <c r="B217" s="8" t="s">
        <v>314</v>
      </c>
      <c r="C217" s="11" t="s">
        <v>337</v>
      </c>
      <c r="D217" s="10" t="s">
        <v>15</v>
      </c>
      <c r="E217" s="11" t="s">
        <v>21</v>
      </c>
      <c r="F217" s="11">
        <v>242134</v>
      </c>
      <c r="G217" s="19" t="s">
        <v>338</v>
      </c>
      <c r="H217" s="22">
        <v>305295610</v>
      </c>
      <c r="I217" s="21" t="s">
        <v>16</v>
      </c>
      <c r="J217" s="18">
        <v>10000</v>
      </c>
      <c r="K217" s="25">
        <v>340</v>
      </c>
      <c r="L217" s="14">
        <f t="shared" si="10"/>
        <v>3400</v>
      </c>
      <c r="P217" s="16"/>
      <c r="Q217" s="16"/>
    </row>
    <row r="218" spans="1:17" s="15" customFormat="1" ht="37.5" x14ac:dyDescent="0.25">
      <c r="A218" s="7">
        <f t="shared" si="9"/>
        <v>211</v>
      </c>
      <c r="B218" s="8" t="s">
        <v>314</v>
      </c>
      <c r="C218" s="11" t="s">
        <v>339</v>
      </c>
      <c r="D218" s="10" t="s">
        <v>15</v>
      </c>
      <c r="E218" s="11" t="s">
        <v>17</v>
      </c>
      <c r="F218" s="11">
        <v>2400112</v>
      </c>
      <c r="G218" s="19" t="s">
        <v>340</v>
      </c>
      <c r="H218" s="22">
        <v>207041571</v>
      </c>
      <c r="I218" s="21" t="s">
        <v>92</v>
      </c>
      <c r="J218" s="18">
        <v>11</v>
      </c>
      <c r="K218" s="13">
        <v>56000</v>
      </c>
      <c r="L218" s="14">
        <f t="shared" si="10"/>
        <v>616</v>
      </c>
      <c r="P218" s="16"/>
      <c r="Q218" s="16"/>
    </row>
    <row r="219" spans="1:17" s="15" customFormat="1" x14ac:dyDescent="0.25">
      <c r="A219" s="7">
        <f t="shared" si="9"/>
        <v>212</v>
      </c>
      <c r="B219" s="8" t="s">
        <v>314</v>
      </c>
      <c r="C219" s="11" t="s">
        <v>341</v>
      </c>
      <c r="D219" s="10" t="s">
        <v>15</v>
      </c>
      <c r="E219" s="11" t="s">
        <v>17</v>
      </c>
      <c r="F219" s="11">
        <v>2382992</v>
      </c>
      <c r="G219" s="19" t="s">
        <v>342</v>
      </c>
      <c r="H219" s="22">
        <v>310215478</v>
      </c>
      <c r="I219" s="21" t="s">
        <v>35</v>
      </c>
      <c r="J219" s="18">
        <v>100</v>
      </c>
      <c r="K219" s="25">
        <v>4800</v>
      </c>
      <c r="L219" s="14">
        <f t="shared" si="10"/>
        <v>480</v>
      </c>
      <c r="P219" s="16"/>
      <c r="Q219" s="16"/>
    </row>
    <row r="220" spans="1:17" s="15" customFormat="1" x14ac:dyDescent="0.25">
      <c r="A220" s="7">
        <f t="shared" si="9"/>
        <v>213</v>
      </c>
      <c r="B220" s="8" t="s">
        <v>314</v>
      </c>
      <c r="C220" s="11" t="s">
        <v>343</v>
      </c>
      <c r="D220" s="10" t="s">
        <v>15</v>
      </c>
      <c r="E220" s="11" t="s">
        <v>17</v>
      </c>
      <c r="F220" s="11">
        <v>2382806</v>
      </c>
      <c r="G220" s="19" t="s">
        <v>342</v>
      </c>
      <c r="H220" s="22">
        <v>310215478</v>
      </c>
      <c r="I220" s="21" t="s">
        <v>16</v>
      </c>
      <c r="J220" s="18">
        <v>360</v>
      </c>
      <c r="K220" s="13">
        <v>1620</v>
      </c>
      <c r="L220" s="14">
        <f t="shared" si="10"/>
        <v>583.20000000000005</v>
      </c>
      <c r="P220" s="16"/>
      <c r="Q220" s="16"/>
    </row>
    <row r="221" spans="1:17" s="15" customFormat="1" x14ac:dyDescent="0.25">
      <c r="A221" s="7">
        <f t="shared" si="9"/>
        <v>214</v>
      </c>
      <c r="B221" s="8" t="s">
        <v>314</v>
      </c>
      <c r="C221" s="11" t="s">
        <v>223</v>
      </c>
      <c r="D221" s="10" t="s">
        <v>15</v>
      </c>
      <c r="E221" s="11" t="s">
        <v>17</v>
      </c>
      <c r="F221" s="11">
        <v>2165070</v>
      </c>
      <c r="G221" s="19" t="s">
        <v>344</v>
      </c>
      <c r="H221" s="22">
        <v>300993695</v>
      </c>
      <c r="I221" s="21" t="s">
        <v>92</v>
      </c>
      <c r="J221" s="18">
        <v>3</v>
      </c>
      <c r="K221" s="25">
        <v>75000</v>
      </c>
      <c r="L221" s="14">
        <f t="shared" si="10"/>
        <v>225</v>
      </c>
      <c r="P221" s="16"/>
      <c r="Q221" s="16"/>
    </row>
    <row r="222" spans="1:17" s="15" customFormat="1" ht="37.5" x14ac:dyDescent="0.25">
      <c r="A222" s="7">
        <f t="shared" si="9"/>
        <v>215</v>
      </c>
      <c r="B222" s="8" t="s">
        <v>314</v>
      </c>
      <c r="C222" s="11" t="s">
        <v>345</v>
      </c>
      <c r="D222" s="10" t="s">
        <v>15</v>
      </c>
      <c r="E222" s="11" t="s">
        <v>17</v>
      </c>
      <c r="F222" s="11">
        <v>2418170</v>
      </c>
      <c r="G222" s="19" t="s">
        <v>346</v>
      </c>
      <c r="H222" s="22">
        <v>202970267</v>
      </c>
      <c r="I222" s="21" t="s">
        <v>138</v>
      </c>
      <c r="J222" s="18">
        <v>1</v>
      </c>
      <c r="K222" s="13">
        <v>9387000</v>
      </c>
      <c r="L222" s="14">
        <f t="shared" si="10"/>
        <v>9387</v>
      </c>
      <c r="P222" s="16"/>
      <c r="Q222" s="16"/>
    </row>
    <row r="223" spans="1:17" s="15" customFormat="1" ht="37.5" x14ac:dyDescent="0.25">
      <c r="A223" s="7">
        <f t="shared" si="9"/>
        <v>216</v>
      </c>
      <c r="B223" s="8" t="s">
        <v>314</v>
      </c>
      <c r="C223" s="11" t="s">
        <v>347</v>
      </c>
      <c r="D223" s="10" t="s">
        <v>15</v>
      </c>
      <c r="E223" s="11" t="s">
        <v>17</v>
      </c>
      <c r="F223" s="11">
        <v>2418219</v>
      </c>
      <c r="G223" s="19" t="s">
        <v>340</v>
      </c>
      <c r="H223" s="22">
        <v>207041571</v>
      </c>
      <c r="I223" s="21" t="s">
        <v>16</v>
      </c>
      <c r="J223" s="18">
        <v>1</v>
      </c>
      <c r="K223" s="25">
        <v>545664</v>
      </c>
      <c r="L223" s="14">
        <f t="shared" si="10"/>
        <v>545.66399999999999</v>
      </c>
      <c r="P223" s="16"/>
      <c r="Q223" s="16"/>
    </row>
    <row r="224" spans="1:17" s="15" customFormat="1" ht="37.5" x14ac:dyDescent="0.25">
      <c r="A224" s="7">
        <f t="shared" si="9"/>
        <v>217</v>
      </c>
      <c r="B224" s="8" t="s">
        <v>314</v>
      </c>
      <c r="C224" s="11" t="s">
        <v>348</v>
      </c>
      <c r="D224" s="10" t="s">
        <v>15</v>
      </c>
      <c r="E224" s="11" t="s">
        <v>17</v>
      </c>
      <c r="F224" s="11">
        <v>2418305</v>
      </c>
      <c r="G224" s="19" t="s">
        <v>346</v>
      </c>
      <c r="H224" s="22">
        <v>202970267</v>
      </c>
      <c r="I224" s="21" t="s">
        <v>138</v>
      </c>
      <c r="J224" s="18">
        <v>1</v>
      </c>
      <c r="K224" s="13">
        <v>53088000</v>
      </c>
      <c r="L224" s="14">
        <f t="shared" si="10"/>
        <v>53088</v>
      </c>
      <c r="P224" s="16"/>
      <c r="Q224" s="16"/>
    </row>
    <row r="225" spans="1:17" s="15" customFormat="1" ht="37.5" x14ac:dyDescent="0.25">
      <c r="A225" s="7">
        <f t="shared" si="9"/>
        <v>218</v>
      </c>
      <c r="B225" s="8" t="s">
        <v>314</v>
      </c>
      <c r="C225" s="11" t="s">
        <v>348</v>
      </c>
      <c r="D225" s="10" t="s">
        <v>15</v>
      </c>
      <c r="E225" s="11" t="s">
        <v>17</v>
      </c>
      <c r="F225" s="11">
        <v>2432350</v>
      </c>
      <c r="G225" s="19" t="s">
        <v>349</v>
      </c>
      <c r="H225" s="22">
        <v>308579816</v>
      </c>
      <c r="I225" s="21" t="s">
        <v>92</v>
      </c>
      <c r="J225" s="18">
        <v>1</v>
      </c>
      <c r="K225" s="25">
        <v>12877000</v>
      </c>
      <c r="L225" s="14">
        <f t="shared" si="10"/>
        <v>12877</v>
      </c>
      <c r="P225" s="16"/>
      <c r="Q225" s="16"/>
    </row>
    <row r="226" spans="1:17" s="15" customFormat="1" ht="37.5" x14ac:dyDescent="0.25">
      <c r="A226" s="7">
        <f t="shared" si="9"/>
        <v>219</v>
      </c>
      <c r="B226" s="8" t="s">
        <v>314</v>
      </c>
      <c r="C226" s="11" t="s">
        <v>348</v>
      </c>
      <c r="D226" s="10" t="s">
        <v>15</v>
      </c>
      <c r="E226" s="11" t="s">
        <v>17</v>
      </c>
      <c r="F226" s="11">
        <v>2432351</v>
      </c>
      <c r="G226" s="19" t="s">
        <v>334</v>
      </c>
      <c r="H226" s="22">
        <v>308579816</v>
      </c>
      <c r="I226" s="21" t="s">
        <v>92</v>
      </c>
      <c r="J226" s="18">
        <v>1</v>
      </c>
      <c r="K226" s="13">
        <v>12877000</v>
      </c>
      <c r="L226" s="14">
        <f t="shared" si="10"/>
        <v>12877</v>
      </c>
      <c r="P226" s="16"/>
      <c r="Q226" s="16"/>
    </row>
    <row r="227" spans="1:17" s="15" customFormat="1" ht="37.5" x14ac:dyDescent="0.25">
      <c r="A227" s="7">
        <f t="shared" si="9"/>
        <v>220</v>
      </c>
      <c r="B227" s="8" t="s">
        <v>314</v>
      </c>
      <c r="C227" s="11" t="s">
        <v>350</v>
      </c>
      <c r="D227" s="10" t="s">
        <v>15</v>
      </c>
      <c r="E227" s="11" t="s">
        <v>17</v>
      </c>
      <c r="F227" s="11">
        <v>2432741</v>
      </c>
      <c r="G227" s="19" t="s">
        <v>351</v>
      </c>
      <c r="H227" s="22">
        <v>310893238</v>
      </c>
      <c r="I227" s="21" t="s">
        <v>92</v>
      </c>
      <c r="J227" s="18">
        <v>2</v>
      </c>
      <c r="K227" s="25">
        <v>580000</v>
      </c>
      <c r="L227" s="14">
        <f t="shared" si="10"/>
        <v>1160</v>
      </c>
      <c r="P227" s="16"/>
      <c r="Q227" s="16"/>
    </row>
    <row r="228" spans="1:17" s="15" customFormat="1" x14ac:dyDescent="0.25">
      <c r="A228" s="7">
        <f t="shared" si="9"/>
        <v>221</v>
      </c>
      <c r="B228" s="8" t="s">
        <v>314</v>
      </c>
      <c r="C228" s="11" t="s">
        <v>178</v>
      </c>
      <c r="D228" s="10" t="s">
        <v>15</v>
      </c>
      <c r="E228" s="11" t="s">
        <v>17</v>
      </c>
      <c r="F228" s="11">
        <v>2435259</v>
      </c>
      <c r="G228" s="19" t="s">
        <v>177</v>
      </c>
      <c r="H228" s="22">
        <v>308983149</v>
      </c>
      <c r="I228" s="21" t="s">
        <v>179</v>
      </c>
      <c r="J228" s="18">
        <v>12</v>
      </c>
      <c r="K228" s="13">
        <v>60000</v>
      </c>
      <c r="L228" s="14">
        <f t="shared" si="10"/>
        <v>720</v>
      </c>
      <c r="P228" s="16"/>
      <c r="Q228" s="16"/>
    </row>
    <row r="229" spans="1:17" s="15" customFormat="1" x14ac:dyDescent="0.25">
      <c r="A229" s="7">
        <f t="shared" si="9"/>
        <v>222</v>
      </c>
      <c r="B229" s="8" t="s">
        <v>314</v>
      </c>
      <c r="C229" s="11" t="s">
        <v>343</v>
      </c>
      <c r="D229" s="10" t="s">
        <v>15</v>
      </c>
      <c r="E229" s="11" t="s">
        <v>17</v>
      </c>
      <c r="F229" s="11">
        <v>2446751</v>
      </c>
      <c r="G229" s="19" t="s">
        <v>352</v>
      </c>
      <c r="H229" s="22">
        <v>308543386</v>
      </c>
      <c r="I229" s="21" t="s">
        <v>16</v>
      </c>
      <c r="J229" s="18">
        <v>50</v>
      </c>
      <c r="K229" s="25">
        <v>12000</v>
      </c>
      <c r="L229" s="14">
        <f t="shared" si="10"/>
        <v>600</v>
      </c>
      <c r="P229" s="16"/>
      <c r="Q229" s="16"/>
    </row>
    <row r="230" spans="1:17" s="15" customFormat="1" ht="37.5" x14ac:dyDescent="0.25">
      <c r="A230" s="7">
        <f t="shared" si="9"/>
        <v>223</v>
      </c>
      <c r="B230" s="8" t="s">
        <v>314</v>
      </c>
      <c r="C230" s="11" t="s">
        <v>249</v>
      </c>
      <c r="D230" s="10" t="s">
        <v>15</v>
      </c>
      <c r="E230" s="11" t="s">
        <v>17</v>
      </c>
      <c r="F230" s="11">
        <v>2462601</v>
      </c>
      <c r="G230" s="19" t="s">
        <v>250</v>
      </c>
      <c r="H230" s="22">
        <v>310003837</v>
      </c>
      <c r="I230" s="21" t="s">
        <v>92</v>
      </c>
      <c r="J230" s="18">
        <v>3</v>
      </c>
      <c r="K230" s="13">
        <v>1500000</v>
      </c>
      <c r="L230" s="14">
        <f t="shared" si="10"/>
        <v>4500</v>
      </c>
      <c r="P230" s="16"/>
      <c r="Q230" s="16"/>
    </row>
    <row r="231" spans="1:17" s="15" customFormat="1" ht="56.25" x14ac:dyDescent="0.25">
      <c r="A231" s="7">
        <f t="shared" si="9"/>
        <v>224</v>
      </c>
      <c r="B231" s="8" t="s">
        <v>314</v>
      </c>
      <c r="C231" s="11" t="s">
        <v>353</v>
      </c>
      <c r="D231" s="10" t="s">
        <v>15</v>
      </c>
      <c r="E231" s="11" t="s">
        <v>17</v>
      </c>
      <c r="F231" s="11">
        <v>2462629</v>
      </c>
      <c r="G231" s="19" t="s">
        <v>354</v>
      </c>
      <c r="H231" s="22">
        <v>50412046330019</v>
      </c>
      <c r="I231" s="21" t="s">
        <v>16</v>
      </c>
      <c r="J231" s="18">
        <v>1</v>
      </c>
      <c r="K231" s="25">
        <v>2397760</v>
      </c>
      <c r="L231" s="14">
        <f t="shared" si="10"/>
        <v>2397.7600000000002</v>
      </c>
      <c r="P231" s="16"/>
      <c r="Q231" s="16"/>
    </row>
    <row r="232" spans="1:17" s="15" customFormat="1" ht="37.5" x14ac:dyDescent="0.25">
      <c r="A232" s="7">
        <f t="shared" si="9"/>
        <v>225</v>
      </c>
      <c r="B232" s="8" t="s">
        <v>314</v>
      </c>
      <c r="C232" s="11" t="s">
        <v>355</v>
      </c>
      <c r="D232" s="10" t="s">
        <v>15</v>
      </c>
      <c r="E232" s="11" t="s">
        <v>17</v>
      </c>
      <c r="F232" s="11">
        <v>2470334</v>
      </c>
      <c r="G232" s="19" t="s">
        <v>356</v>
      </c>
      <c r="H232" s="22">
        <v>535136271</v>
      </c>
      <c r="I232" s="21" t="s">
        <v>16</v>
      </c>
      <c r="J232" s="18">
        <v>11</v>
      </c>
      <c r="K232" s="13">
        <v>140000</v>
      </c>
      <c r="L232" s="14">
        <f t="shared" si="10"/>
        <v>1540</v>
      </c>
      <c r="P232" s="16"/>
      <c r="Q232" s="16"/>
    </row>
    <row r="233" spans="1:17" s="15" customFormat="1" x14ac:dyDescent="0.25">
      <c r="A233" s="7">
        <f t="shared" si="9"/>
        <v>226</v>
      </c>
      <c r="B233" s="8" t="s">
        <v>314</v>
      </c>
      <c r="C233" s="11" t="s">
        <v>357</v>
      </c>
      <c r="D233" s="10" t="s">
        <v>15</v>
      </c>
      <c r="E233" s="11" t="s">
        <v>17</v>
      </c>
      <c r="F233" s="11">
        <v>2474554</v>
      </c>
      <c r="G233" s="19" t="s">
        <v>358</v>
      </c>
      <c r="H233" s="22">
        <v>309736864</v>
      </c>
      <c r="I233" s="21" t="s">
        <v>16</v>
      </c>
      <c r="J233" s="18">
        <v>6</v>
      </c>
      <c r="K233" s="25">
        <v>60000</v>
      </c>
      <c r="L233" s="14">
        <f t="shared" si="10"/>
        <v>360</v>
      </c>
      <c r="P233" s="16"/>
      <c r="Q233" s="16"/>
    </row>
    <row r="234" spans="1:17" s="15" customFormat="1" ht="37.5" x14ac:dyDescent="0.25">
      <c r="A234" s="7">
        <f t="shared" si="9"/>
        <v>227</v>
      </c>
      <c r="B234" s="8" t="s">
        <v>314</v>
      </c>
      <c r="C234" s="11" t="s">
        <v>251</v>
      </c>
      <c r="D234" s="10" t="s">
        <v>15</v>
      </c>
      <c r="E234" s="11" t="s">
        <v>17</v>
      </c>
      <c r="F234" s="11">
        <v>2477224</v>
      </c>
      <c r="G234" s="19" t="s">
        <v>359</v>
      </c>
      <c r="H234" s="22">
        <v>311154127</v>
      </c>
      <c r="I234" s="21" t="s">
        <v>16</v>
      </c>
      <c r="J234" s="18">
        <v>14</v>
      </c>
      <c r="K234" s="13">
        <v>563000</v>
      </c>
      <c r="L234" s="14">
        <f t="shared" si="10"/>
        <v>7882</v>
      </c>
      <c r="P234" s="16"/>
      <c r="Q234" s="16"/>
    </row>
    <row r="235" spans="1:17" s="15" customFormat="1" x14ac:dyDescent="0.25">
      <c r="A235" s="7">
        <f t="shared" si="9"/>
        <v>228</v>
      </c>
      <c r="B235" s="8" t="s">
        <v>314</v>
      </c>
      <c r="C235" s="11" t="s">
        <v>360</v>
      </c>
      <c r="D235" s="10" t="s">
        <v>15</v>
      </c>
      <c r="E235" s="11" t="s">
        <v>17</v>
      </c>
      <c r="F235" s="11">
        <v>2482199</v>
      </c>
      <c r="G235" s="19" t="s">
        <v>162</v>
      </c>
      <c r="H235" s="22">
        <v>304617232</v>
      </c>
      <c r="I235" s="21" t="s">
        <v>164</v>
      </c>
      <c r="J235" s="18">
        <v>35</v>
      </c>
      <c r="K235" s="25">
        <v>95200</v>
      </c>
      <c r="L235" s="14">
        <f t="shared" si="10"/>
        <v>3332</v>
      </c>
      <c r="P235" s="16"/>
      <c r="Q235" s="16"/>
    </row>
    <row r="236" spans="1:17" s="15" customFormat="1" ht="37.5" x14ac:dyDescent="0.25">
      <c r="A236" s="7">
        <f t="shared" si="9"/>
        <v>229</v>
      </c>
      <c r="B236" s="8" t="s">
        <v>314</v>
      </c>
      <c r="C236" s="11" t="s">
        <v>361</v>
      </c>
      <c r="D236" s="10" t="s">
        <v>15</v>
      </c>
      <c r="E236" s="11" t="s">
        <v>17</v>
      </c>
      <c r="F236" s="11">
        <v>2486504</v>
      </c>
      <c r="G236" s="19" t="s">
        <v>236</v>
      </c>
      <c r="H236" s="22">
        <v>32606950190100</v>
      </c>
      <c r="I236" s="21" t="s">
        <v>92</v>
      </c>
      <c r="J236" s="18">
        <v>1</v>
      </c>
      <c r="K236" s="13">
        <v>2890000</v>
      </c>
      <c r="L236" s="14">
        <f t="shared" si="10"/>
        <v>2890</v>
      </c>
      <c r="P236" s="16"/>
      <c r="Q236" s="16"/>
    </row>
    <row r="237" spans="1:17" s="15" customFormat="1" ht="37.5" x14ac:dyDescent="0.25">
      <c r="A237" s="7">
        <f t="shared" si="9"/>
        <v>230</v>
      </c>
      <c r="B237" s="8" t="s">
        <v>314</v>
      </c>
      <c r="C237" s="11" t="s">
        <v>361</v>
      </c>
      <c r="D237" s="10" t="s">
        <v>15</v>
      </c>
      <c r="E237" s="11" t="s">
        <v>17</v>
      </c>
      <c r="F237" s="11">
        <v>2490923</v>
      </c>
      <c r="G237" s="19" t="s">
        <v>236</v>
      </c>
      <c r="H237" s="22">
        <v>32606950190100</v>
      </c>
      <c r="I237" s="21" t="s">
        <v>92</v>
      </c>
      <c r="J237" s="18">
        <v>1</v>
      </c>
      <c r="K237" s="25">
        <v>3675000</v>
      </c>
      <c r="L237" s="14">
        <f t="shared" si="10"/>
        <v>3675</v>
      </c>
      <c r="P237" s="16"/>
      <c r="Q237" s="16"/>
    </row>
    <row r="238" spans="1:17" s="15" customFormat="1" ht="37.5" x14ac:dyDescent="0.25">
      <c r="A238" s="7">
        <f t="shared" si="9"/>
        <v>231</v>
      </c>
      <c r="B238" s="8" t="s">
        <v>314</v>
      </c>
      <c r="C238" s="11" t="s">
        <v>362</v>
      </c>
      <c r="D238" s="10" t="s">
        <v>15</v>
      </c>
      <c r="E238" s="11" t="s">
        <v>17</v>
      </c>
      <c r="F238" s="11">
        <v>2507174</v>
      </c>
      <c r="G238" s="19" t="s">
        <v>363</v>
      </c>
      <c r="H238" s="22">
        <v>50404026310010</v>
      </c>
      <c r="I238" s="21" t="s">
        <v>16</v>
      </c>
      <c r="J238" s="18">
        <v>1</v>
      </c>
      <c r="K238" s="13">
        <v>580000</v>
      </c>
      <c r="L238" s="14">
        <f t="shared" si="10"/>
        <v>580</v>
      </c>
      <c r="P238" s="16"/>
      <c r="Q238" s="16"/>
    </row>
    <row r="239" spans="1:17" s="15" customFormat="1" ht="37.5" x14ac:dyDescent="0.25">
      <c r="A239" s="7">
        <f t="shared" si="9"/>
        <v>232</v>
      </c>
      <c r="B239" s="8" t="s">
        <v>314</v>
      </c>
      <c r="C239" s="11" t="s">
        <v>364</v>
      </c>
      <c r="D239" s="10" t="s">
        <v>15</v>
      </c>
      <c r="E239" s="11" t="s">
        <v>17</v>
      </c>
      <c r="F239" s="11">
        <v>2527085</v>
      </c>
      <c r="G239" s="19" t="s">
        <v>342</v>
      </c>
      <c r="H239" s="22">
        <v>310215478</v>
      </c>
      <c r="I239" s="21" t="s">
        <v>16</v>
      </c>
      <c r="J239" s="18">
        <v>30</v>
      </c>
      <c r="K239" s="25">
        <v>8870</v>
      </c>
      <c r="L239" s="14">
        <f t="shared" si="10"/>
        <v>266.10000000000002</v>
      </c>
      <c r="P239" s="16"/>
      <c r="Q239" s="16"/>
    </row>
    <row r="240" spans="1:17" s="15" customFormat="1" ht="37.5" x14ac:dyDescent="0.25">
      <c r="A240" s="7">
        <f t="shared" si="9"/>
        <v>233</v>
      </c>
      <c r="B240" s="8" t="s">
        <v>314</v>
      </c>
      <c r="C240" s="11" t="s">
        <v>365</v>
      </c>
      <c r="D240" s="10" t="s">
        <v>15</v>
      </c>
      <c r="E240" s="11" t="s">
        <v>17</v>
      </c>
      <c r="F240" s="11">
        <v>2527731</v>
      </c>
      <c r="G240" s="19" t="s">
        <v>199</v>
      </c>
      <c r="H240" s="22">
        <v>582940112</v>
      </c>
      <c r="I240" s="21" t="s">
        <v>16</v>
      </c>
      <c r="J240" s="18">
        <v>1</v>
      </c>
      <c r="K240" s="13">
        <v>4600000</v>
      </c>
      <c r="L240" s="14">
        <f t="shared" si="10"/>
        <v>4600</v>
      </c>
      <c r="P240" s="16"/>
      <c r="Q240" s="16"/>
    </row>
    <row r="241" spans="1:17" s="15" customFormat="1" x14ac:dyDescent="0.25">
      <c r="A241" s="7">
        <f t="shared" si="9"/>
        <v>234</v>
      </c>
      <c r="B241" s="8" t="s">
        <v>314</v>
      </c>
      <c r="C241" s="11" t="s">
        <v>366</v>
      </c>
      <c r="D241" s="10" t="s">
        <v>15</v>
      </c>
      <c r="E241" s="11" t="s">
        <v>17</v>
      </c>
      <c r="F241" s="11">
        <v>2539785</v>
      </c>
      <c r="G241" s="19" t="s">
        <v>177</v>
      </c>
      <c r="H241" s="22">
        <v>308983149</v>
      </c>
      <c r="I241" s="21" t="s">
        <v>179</v>
      </c>
      <c r="J241" s="18">
        <v>18</v>
      </c>
      <c r="K241" s="25">
        <v>62500</v>
      </c>
      <c r="L241" s="14">
        <f t="shared" si="10"/>
        <v>1125</v>
      </c>
      <c r="P241" s="16"/>
      <c r="Q241" s="16"/>
    </row>
    <row r="242" spans="1:17" s="15" customFormat="1" ht="37.5" x14ac:dyDescent="0.25">
      <c r="A242" s="7">
        <f t="shared" si="9"/>
        <v>235</v>
      </c>
      <c r="B242" s="8" t="s">
        <v>314</v>
      </c>
      <c r="C242" s="11" t="s">
        <v>367</v>
      </c>
      <c r="D242" s="10" t="s">
        <v>15</v>
      </c>
      <c r="E242" s="11" t="s">
        <v>17</v>
      </c>
      <c r="F242" s="11">
        <v>2545553</v>
      </c>
      <c r="G242" s="19" t="s">
        <v>368</v>
      </c>
      <c r="H242" s="22">
        <v>32008831930034</v>
      </c>
      <c r="I242" s="21" t="s">
        <v>16</v>
      </c>
      <c r="J242" s="18">
        <v>10</v>
      </c>
      <c r="K242" s="13">
        <v>684400</v>
      </c>
      <c r="L242" s="14">
        <f t="shared" si="10"/>
        <v>6844</v>
      </c>
      <c r="P242" s="16"/>
      <c r="Q242" s="16"/>
    </row>
    <row r="243" spans="1:17" s="15" customFormat="1" ht="37.5" x14ac:dyDescent="0.25">
      <c r="A243" s="7">
        <f t="shared" si="9"/>
        <v>236</v>
      </c>
      <c r="B243" s="8" t="s">
        <v>314</v>
      </c>
      <c r="C243" s="11" t="s">
        <v>369</v>
      </c>
      <c r="D243" s="10" t="s">
        <v>15</v>
      </c>
      <c r="E243" s="11" t="s">
        <v>17</v>
      </c>
      <c r="F243" s="11">
        <v>2549349</v>
      </c>
      <c r="G243" s="19" t="s">
        <v>370</v>
      </c>
      <c r="H243" s="22">
        <v>311262167</v>
      </c>
      <c r="I243" s="21" t="s">
        <v>16</v>
      </c>
      <c r="J243" s="18">
        <v>1</v>
      </c>
      <c r="K243" s="25">
        <v>1222000</v>
      </c>
      <c r="L243" s="14">
        <f t="shared" si="10"/>
        <v>1222</v>
      </c>
      <c r="P243" s="16"/>
      <c r="Q243" s="16"/>
    </row>
    <row r="244" spans="1:17" s="15" customFormat="1" ht="37.5" x14ac:dyDescent="0.25">
      <c r="A244" s="7">
        <f t="shared" si="9"/>
        <v>237</v>
      </c>
      <c r="B244" s="8" t="s">
        <v>314</v>
      </c>
      <c r="C244" s="11" t="s">
        <v>371</v>
      </c>
      <c r="D244" s="10" t="s">
        <v>15</v>
      </c>
      <c r="E244" s="11" t="s">
        <v>17</v>
      </c>
      <c r="F244" s="11">
        <v>2549943</v>
      </c>
      <c r="G244" s="19" t="s">
        <v>372</v>
      </c>
      <c r="H244" s="22">
        <v>305204643</v>
      </c>
      <c r="I244" s="21" t="s">
        <v>373</v>
      </c>
      <c r="J244" s="18">
        <v>1000</v>
      </c>
      <c r="K244" s="13">
        <v>2300</v>
      </c>
      <c r="L244" s="14">
        <f>J244*K244/1000</f>
        <v>2300</v>
      </c>
      <c r="P244" s="16"/>
      <c r="Q244" s="16"/>
    </row>
    <row r="245" spans="1:17" s="15" customFormat="1" x14ac:dyDescent="0.25">
      <c r="A245" s="7">
        <f t="shared" si="9"/>
        <v>238</v>
      </c>
      <c r="B245" s="8" t="s">
        <v>314</v>
      </c>
      <c r="C245" s="11" t="s">
        <v>374</v>
      </c>
      <c r="D245" s="10" t="s">
        <v>15</v>
      </c>
      <c r="E245" s="11" t="s">
        <v>17</v>
      </c>
      <c r="F245" s="11">
        <v>2550026</v>
      </c>
      <c r="G245" s="19" t="s">
        <v>375</v>
      </c>
      <c r="H245" s="22">
        <v>305212128</v>
      </c>
      <c r="I245" s="21" t="s">
        <v>16</v>
      </c>
      <c r="J245" s="18">
        <v>5000</v>
      </c>
      <c r="K245" s="25">
        <v>109</v>
      </c>
      <c r="L245" s="14">
        <f t="shared" si="10"/>
        <v>545</v>
      </c>
      <c r="P245" s="16"/>
      <c r="Q245" s="16"/>
    </row>
    <row r="246" spans="1:17" s="15" customFormat="1" x14ac:dyDescent="0.25">
      <c r="A246" s="7">
        <f t="shared" si="9"/>
        <v>239</v>
      </c>
      <c r="B246" s="8" t="s">
        <v>314</v>
      </c>
      <c r="C246" s="11" t="s">
        <v>376</v>
      </c>
      <c r="D246" s="10" t="s">
        <v>15</v>
      </c>
      <c r="E246" s="11" t="s">
        <v>17</v>
      </c>
      <c r="F246" s="11">
        <v>2552397</v>
      </c>
      <c r="G246" s="19" t="s">
        <v>370</v>
      </c>
      <c r="H246" s="22">
        <v>311262167</v>
      </c>
      <c r="I246" s="21" t="s">
        <v>16</v>
      </c>
      <c r="J246" s="18">
        <v>1000</v>
      </c>
      <c r="K246" s="13">
        <v>990</v>
      </c>
      <c r="L246" s="14">
        <f t="shared" si="10"/>
        <v>990</v>
      </c>
      <c r="P246" s="16"/>
      <c r="Q246" s="16"/>
    </row>
    <row r="247" spans="1:17" s="15" customFormat="1" ht="37.5" x14ac:dyDescent="0.25">
      <c r="A247" s="7">
        <f t="shared" si="9"/>
        <v>240</v>
      </c>
      <c r="B247" s="8" t="s">
        <v>314</v>
      </c>
      <c r="C247" s="11" t="s">
        <v>377</v>
      </c>
      <c r="D247" s="10" t="s">
        <v>378</v>
      </c>
      <c r="E247" s="11" t="s">
        <v>17</v>
      </c>
      <c r="F247" s="11">
        <v>2556963</v>
      </c>
      <c r="G247" s="19" t="s">
        <v>175</v>
      </c>
      <c r="H247" s="22">
        <v>205094491</v>
      </c>
      <c r="I247" s="21" t="s">
        <v>16</v>
      </c>
      <c r="J247" s="18">
        <v>1</v>
      </c>
      <c r="K247" s="25">
        <v>672000</v>
      </c>
      <c r="L247" s="14">
        <f t="shared" si="10"/>
        <v>672</v>
      </c>
      <c r="P247" s="16"/>
      <c r="Q247" s="16"/>
    </row>
    <row r="248" spans="1:17" s="15" customFormat="1" x14ac:dyDescent="0.25">
      <c r="A248" s="7">
        <f t="shared" si="9"/>
        <v>241</v>
      </c>
      <c r="B248" s="8" t="s">
        <v>314</v>
      </c>
      <c r="C248" s="11" t="s">
        <v>379</v>
      </c>
      <c r="D248" s="10" t="s">
        <v>15</v>
      </c>
      <c r="E248" s="11" t="s">
        <v>17</v>
      </c>
      <c r="F248" s="11">
        <v>2557583</v>
      </c>
      <c r="G248" s="19" t="s">
        <v>380</v>
      </c>
      <c r="H248" s="22">
        <v>308085119</v>
      </c>
      <c r="I248" s="21" t="s">
        <v>138</v>
      </c>
      <c r="J248" s="18">
        <v>1</v>
      </c>
      <c r="K248" s="13">
        <v>5880000</v>
      </c>
      <c r="L248" s="14">
        <f t="shared" si="10"/>
        <v>5880</v>
      </c>
      <c r="P248" s="16"/>
      <c r="Q248" s="16"/>
    </row>
    <row r="249" spans="1:17" s="15" customFormat="1" x14ac:dyDescent="0.25">
      <c r="A249" s="7">
        <f t="shared" si="9"/>
        <v>242</v>
      </c>
      <c r="B249" s="8" t="s">
        <v>314</v>
      </c>
      <c r="C249" s="11" t="s">
        <v>379</v>
      </c>
      <c r="D249" s="10" t="s">
        <v>15</v>
      </c>
      <c r="E249" s="11" t="s">
        <v>17</v>
      </c>
      <c r="F249" s="11">
        <v>2557672</v>
      </c>
      <c r="G249" s="19" t="s">
        <v>380</v>
      </c>
      <c r="H249" s="22">
        <v>308085119</v>
      </c>
      <c r="I249" s="21" t="s">
        <v>16</v>
      </c>
      <c r="J249" s="18">
        <v>3</v>
      </c>
      <c r="K249" s="25">
        <v>2000000</v>
      </c>
      <c r="L249" s="14">
        <f t="shared" si="10"/>
        <v>6000</v>
      </c>
      <c r="P249" s="16"/>
      <c r="Q249" s="16"/>
    </row>
    <row r="250" spans="1:17" s="15" customFormat="1" ht="37.5" x14ac:dyDescent="0.25">
      <c r="A250" s="7">
        <f t="shared" si="9"/>
        <v>243</v>
      </c>
      <c r="B250" s="8" t="s">
        <v>314</v>
      </c>
      <c r="C250" s="11" t="s">
        <v>381</v>
      </c>
      <c r="D250" s="10" t="s">
        <v>15</v>
      </c>
      <c r="E250" s="11" t="s">
        <v>17</v>
      </c>
      <c r="F250" s="11">
        <v>2558931</v>
      </c>
      <c r="G250" s="19" t="s">
        <v>382</v>
      </c>
      <c r="H250" s="22">
        <v>32710871670013</v>
      </c>
      <c r="I250" s="21" t="s">
        <v>16</v>
      </c>
      <c r="J250" s="18">
        <v>2</v>
      </c>
      <c r="K250" s="13">
        <v>2965000</v>
      </c>
      <c r="L250" s="14">
        <f t="shared" si="10"/>
        <v>5930</v>
      </c>
      <c r="P250" s="16"/>
      <c r="Q250" s="16"/>
    </row>
    <row r="251" spans="1:17" s="15" customFormat="1" ht="75" x14ac:dyDescent="0.25">
      <c r="A251" s="7">
        <f t="shared" si="9"/>
        <v>244</v>
      </c>
      <c r="B251" s="8" t="s">
        <v>314</v>
      </c>
      <c r="C251" s="11" t="s">
        <v>383</v>
      </c>
      <c r="D251" s="10" t="s">
        <v>15</v>
      </c>
      <c r="E251" s="11" t="s">
        <v>17</v>
      </c>
      <c r="F251" s="11">
        <v>2571059</v>
      </c>
      <c r="G251" s="19" t="s">
        <v>384</v>
      </c>
      <c r="H251" s="22">
        <v>310844606</v>
      </c>
      <c r="I251" s="21" t="s">
        <v>92</v>
      </c>
      <c r="J251" s="18">
        <v>1</v>
      </c>
      <c r="K251" s="25">
        <v>8800000</v>
      </c>
      <c r="L251" s="14">
        <f t="shared" si="10"/>
        <v>8800</v>
      </c>
      <c r="P251" s="16"/>
      <c r="Q251" s="16"/>
    </row>
    <row r="252" spans="1:17" s="15" customFormat="1" ht="37.5" x14ac:dyDescent="0.25">
      <c r="A252" s="7">
        <f t="shared" si="9"/>
        <v>245</v>
      </c>
      <c r="B252" s="8" t="s">
        <v>314</v>
      </c>
      <c r="C252" s="11" t="s">
        <v>385</v>
      </c>
      <c r="D252" s="10" t="s">
        <v>15</v>
      </c>
      <c r="E252" s="11" t="s">
        <v>17</v>
      </c>
      <c r="F252" s="11">
        <v>2578430</v>
      </c>
      <c r="G252" s="19" t="s">
        <v>386</v>
      </c>
      <c r="H252" s="22">
        <v>454941737</v>
      </c>
      <c r="I252" s="21" t="s">
        <v>92</v>
      </c>
      <c r="J252" s="18">
        <v>15</v>
      </c>
      <c r="K252" s="13">
        <v>867000.01</v>
      </c>
      <c r="L252" s="14">
        <f t="shared" si="10"/>
        <v>13005.00015</v>
      </c>
      <c r="P252" s="16"/>
      <c r="Q252" s="16"/>
    </row>
    <row r="253" spans="1:17" s="15" customFormat="1" x14ac:dyDescent="0.25">
      <c r="A253" s="7">
        <f t="shared" si="9"/>
        <v>246</v>
      </c>
      <c r="B253" s="8" t="s">
        <v>314</v>
      </c>
      <c r="C253" s="11" t="s">
        <v>387</v>
      </c>
      <c r="D253" s="10" t="s">
        <v>15</v>
      </c>
      <c r="E253" s="11" t="s">
        <v>17</v>
      </c>
      <c r="F253" s="11">
        <v>2590976</v>
      </c>
      <c r="G253" s="19" t="s">
        <v>388</v>
      </c>
      <c r="H253" s="22">
        <v>311515737</v>
      </c>
      <c r="I253" s="21" t="s">
        <v>16</v>
      </c>
      <c r="J253" s="18">
        <v>1</v>
      </c>
      <c r="K253" s="25">
        <v>6350000</v>
      </c>
      <c r="L253" s="14">
        <f>J253*K253/1000</f>
        <v>6350</v>
      </c>
      <c r="P253" s="16"/>
      <c r="Q253" s="16"/>
    </row>
    <row r="254" spans="1:17" s="15" customFormat="1" ht="127.5" x14ac:dyDescent="0.25">
      <c r="A254" s="7">
        <f t="shared" si="9"/>
        <v>247</v>
      </c>
      <c r="B254" s="8" t="s">
        <v>314</v>
      </c>
      <c r="C254" s="11" t="s">
        <v>389</v>
      </c>
      <c r="D254" s="10" t="s">
        <v>15</v>
      </c>
      <c r="E254" s="11" t="s">
        <v>17</v>
      </c>
      <c r="F254" s="11">
        <v>2614884</v>
      </c>
      <c r="G254" s="19" t="s">
        <v>236</v>
      </c>
      <c r="H254" s="22">
        <v>32606950190100</v>
      </c>
      <c r="I254" s="21" t="s">
        <v>92</v>
      </c>
      <c r="J254" s="18">
        <v>2</v>
      </c>
      <c r="K254" s="13">
        <v>2990000</v>
      </c>
      <c r="L254" s="14">
        <f>J254*K254/1000</f>
        <v>5980</v>
      </c>
      <c r="P254" s="16"/>
      <c r="Q254" s="16"/>
    </row>
    <row r="255" spans="1:17" s="15" customFormat="1" ht="37.5" x14ac:dyDescent="0.25">
      <c r="A255" s="7">
        <f t="shared" si="9"/>
        <v>248</v>
      </c>
      <c r="B255" s="8" t="s">
        <v>314</v>
      </c>
      <c r="C255" s="11" t="s">
        <v>390</v>
      </c>
      <c r="D255" s="10" t="s">
        <v>15</v>
      </c>
      <c r="E255" s="11" t="s">
        <v>17</v>
      </c>
      <c r="F255" s="11">
        <v>2631420</v>
      </c>
      <c r="G255" s="19" t="s">
        <v>49</v>
      </c>
      <c r="H255" s="22">
        <v>50405037080026</v>
      </c>
      <c r="I255" s="21" t="s">
        <v>16</v>
      </c>
      <c r="J255" s="18">
        <v>500</v>
      </c>
      <c r="K255" s="25">
        <v>4999</v>
      </c>
      <c r="L255" s="14">
        <f t="shared" si="10"/>
        <v>2499.5</v>
      </c>
      <c r="P255" s="16"/>
      <c r="Q255" s="16"/>
    </row>
    <row r="256" spans="1:17" s="15" customFormat="1" x14ac:dyDescent="0.25">
      <c r="A256" s="7">
        <f t="shared" si="9"/>
        <v>249</v>
      </c>
      <c r="B256" s="8" t="s">
        <v>314</v>
      </c>
      <c r="C256" s="11" t="s">
        <v>391</v>
      </c>
      <c r="D256" s="10" t="s">
        <v>15</v>
      </c>
      <c r="E256" s="11" t="s">
        <v>17</v>
      </c>
      <c r="F256" s="11">
        <v>2631490</v>
      </c>
      <c r="G256" s="19" t="s">
        <v>154</v>
      </c>
      <c r="H256" s="22">
        <v>303055063</v>
      </c>
      <c r="I256" s="21" t="s">
        <v>16</v>
      </c>
      <c r="J256" s="18">
        <v>100</v>
      </c>
      <c r="K256" s="13">
        <v>9950</v>
      </c>
      <c r="L256" s="14">
        <f t="shared" si="10"/>
        <v>995</v>
      </c>
      <c r="P256" s="16"/>
      <c r="Q256" s="16"/>
    </row>
    <row r="257" spans="1:17" s="15" customFormat="1" x14ac:dyDescent="0.25">
      <c r="A257" s="7">
        <f t="shared" si="9"/>
        <v>250</v>
      </c>
      <c r="B257" s="8" t="s">
        <v>314</v>
      </c>
      <c r="C257" s="11" t="s">
        <v>283</v>
      </c>
      <c r="D257" s="10" t="s">
        <v>15</v>
      </c>
      <c r="E257" s="11" t="s">
        <v>17</v>
      </c>
      <c r="F257" s="11">
        <v>2635188</v>
      </c>
      <c r="G257" s="19" t="s">
        <v>392</v>
      </c>
      <c r="H257" s="22">
        <v>310644768</v>
      </c>
      <c r="I257" s="21" t="s">
        <v>16</v>
      </c>
      <c r="J257" s="18">
        <v>1</v>
      </c>
      <c r="K257" s="25">
        <v>335000</v>
      </c>
      <c r="L257" s="14">
        <f t="shared" si="10"/>
        <v>335</v>
      </c>
      <c r="P257" s="16"/>
      <c r="Q257" s="16"/>
    </row>
    <row r="258" spans="1:17" s="15" customFormat="1" ht="37.5" x14ac:dyDescent="0.25">
      <c r="A258" s="7">
        <f>+A257+1</f>
        <v>251</v>
      </c>
      <c r="B258" s="8" t="s">
        <v>314</v>
      </c>
      <c r="C258" s="11" t="s">
        <v>393</v>
      </c>
      <c r="D258" s="11" t="s">
        <v>15</v>
      </c>
      <c r="E258" s="11" t="s">
        <v>17</v>
      </c>
      <c r="F258" s="11">
        <v>2635289</v>
      </c>
      <c r="G258" s="11" t="s">
        <v>394</v>
      </c>
      <c r="H258" s="11">
        <v>60507005540013</v>
      </c>
      <c r="I258" s="11" t="s">
        <v>16</v>
      </c>
      <c r="J258" s="11">
        <v>25</v>
      </c>
      <c r="K258" s="11">
        <v>1348000</v>
      </c>
      <c r="L258" s="11">
        <f>J258*K258/1000</f>
        <v>33700</v>
      </c>
      <c r="P258" s="16"/>
      <c r="Q258" s="16"/>
    </row>
    <row r="259" spans="1:17" s="15" customFormat="1" x14ac:dyDescent="0.25">
      <c r="A259" s="7">
        <f t="shared" si="9"/>
        <v>252</v>
      </c>
      <c r="B259" s="40" t="s">
        <v>395</v>
      </c>
      <c r="C259" s="11" t="s">
        <v>296</v>
      </c>
      <c r="D259" s="11" t="s">
        <v>15</v>
      </c>
      <c r="E259" s="11" t="s">
        <v>21</v>
      </c>
      <c r="F259" s="11">
        <v>245932</v>
      </c>
      <c r="G259" s="11" t="s">
        <v>396</v>
      </c>
      <c r="H259" s="11">
        <v>307682294</v>
      </c>
      <c r="I259" s="11" t="s">
        <v>138</v>
      </c>
      <c r="J259" s="11">
        <v>1</v>
      </c>
      <c r="K259" s="25">
        <f>+L259/J259*1000</f>
        <v>228000000</v>
      </c>
      <c r="L259" s="25">
        <v>228000</v>
      </c>
      <c r="P259" s="16"/>
      <c r="Q259" s="16"/>
    </row>
    <row r="260" spans="1:17" s="15" customFormat="1" ht="37.5" x14ac:dyDescent="0.25">
      <c r="A260" s="7">
        <f t="shared" si="9"/>
        <v>253</v>
      </c>
      <c r="B260" s="40" t="s">
        <v>395</v>
      </c>
      <c r="C260" s="11" t="s">
        <v>397</v>
      </c>
      <c r="D260" s="11" t="s">
        <v>15</v>
      </c>
      <c r="E260" s="11" t="s">
        <v>21</v>
      </c>
      <c r="F260" s="11">
        <v>241609</v>
      </c>
      <c r="G260" s="11" t="s">
        <v>398</v>
      </c>
      <c r="H260" s="11">
        <v>302805070</v>
      </c>
      <c r="I260" s="11" t="s">
        <v>138</v>
      </c>
      <c r="J260" s="11">
        <v>1</v>
      </c>
      <c r="K260" s="25">
        <f t="shared" ref="K260:K323" si="11">+L260/J260*1000</f>
        <v>4950000</v>
      </c>
      <c r="L260" s="25">
        <v>4950</v>
      </c>
      <c r="P260" s="16"/>
      <c r="Q260" s="16"/>
    </row>
    <row r="261" spans="1:17" s="15" customFormat="1" ht="37.5" x14ac:dyDescent="0.25">
      <c r="A261" s="7">
        <f t="shared" si="9"/>
        <v>254</v>
      </c>
      <c r="B261" s="40" t="s">
        <v>395</v>
      </c>
      <c r="C261" s="11" t="s">
        <v>397</v>
      </c>
      <c r="D261" s="11" t="s">
        <v>15</v>
      </c>
      <c r="E261" s="11" t="s">
        <v>21</v>
      </c>
      <c r="F261" s="11">
        <v>241592</v>
      </c>
      <c r="G261" s="11" t="s">
        <v>398</v>
      </c>
      <c r="H261" s="11">
        <v>302805070</v>
      </c>
      <c r="I261" s="11" t="s">
        <v>138</v>
      </c>
      <c r="J261" s="11">
        <v>1</v>
      </c>
      <c r="K261" s="25">
        <f t="shared" si="11"/>
        <v>20228000</v>
      </c>
      <c r="L261" s="25">
        <v>20228</v>
      </c>
      <c r="P261" s="16"/>
      <c r="Q261" s="16"/>
    </row>
    <row r="262" spans="1:17" s="15" customFormat="1" x14ac:dyDescent="0.25">
      <c r="A262" s="7">
        <f t="shared" si="9"/>
        <v>255</v>
      </c>
      <c r="B262" s="40" t="s">
        <v>395</v>
      </c>
      <c r="C262" s="11" t="s">
        <v>399</v>
      </c>
      <c r="D262" s="11" t="s">
        <v>15</v>
      </c>
      <c r="E262" s="11" t="s">
        <v>21</v>
      </c>
      <c r="F262" s="68">
        <v>238629</v>
      </c>
      <c r="G262" s="69" t="s">
        <v>405</v>
      </c>
      <c r="H262" s="69">
        <v>32704951170096</v>
      </c>
      <c r="I262" s="11" t="s">
        <v>16</v>
      </c>
      <c r="J262" s="11">
        <v>1</v>
      </c>
      <c r="K262" s="25">
        <f t="shared" si="11"/>
        <v>693000</v>
      </c>
      <c r="L262" s="25">
        <v>693</v>
      </c>
      <c r="P262" s="16"/>
      <c r="Q262" s="16"/>
    </row>
    <row r="263" spans="1:17" s="15" customFormat="1" x14ac:dyDescent="0.25">
      <c r="A263" s="7">
        <f t="shared" si="9"/>
        <v>256</v>
      </c>
      <c r="B263" s="40" t="s">
        <v>395</v>
      </c>
      <c r="C263" s="11" t="s">
        <v>400</v>
      </c>
      <c r="D263" s="11" t="s">
        <v>15</v>
      </c>
      <c r="E263" s="11" t="s">
        <v>21</v>
      </c>
      <c r="F263" s="62"/>
      <c r="G263" s="67"/>
      <c r="H263" s="67"/>
      <c r="I263" s="11" t="s">
        <v>16</v>
      </c>
      <c r="J263" s="11">
        <v>1</v>
      </c>
      <c r="K263" s="25">
        <f t="shared" si="11"/>
        <v>56000</v>
      </c>
      <c r="L263" s="25">
        <v>56</v>
      </c>
      <c r="P263" s="16"/>
      <c r="Q263" s="16"/>
    </row>
    <row r="264" spans="1:17" s="15" customFormat="1" x14ac:dyDescent="0.25">
      <c r="A264" s="7">
        <f t="shared" si="9"/>
        <v>257</v>
      </c>
      <c r="B264" s="40" t="s">
        <v>395</v>
      </c>
      <c r="C264" s="11" t="s">
        <v>401</v>
      </c>
      <c r="D264" s="11" t="s">
        <v>15</v>
      </c>
      <c r="E264" s="11" t="s">
        <v>21</v>
      </c>
      <c r="F264" s="62"/>
      <c r="G264" s="67"/>
      <c r="H264" s="67"/>
      <c r="I264" s="11" t="s">
        <v>16</v>
      </c>
      <c r="J264" s="11">
        <v>1</v>
      </c>
      <c r="K264" s="25">
        <f t="shared" si="11"/>
        <v>3147000</v>
      </c>
      <c r="L264" s="25">
        <v>3147</v>
      </c>
      <c r="P264" s="16"/>
      <c r="Q264" s="16"/>
    </row>
    <row r="265" spans="1:17" s="15" customFormat="1" x14ac:dyDescent="0.25">
      <c r="A265" s="7">
        <f t="shared" si="9"/>
        <v>258</v>
      </c>
      <c r="B265" s="40" t="s">
        <v>395</v>
      </c>
      <c r="C265" s="11" t="s">
        <v>402</v>
      </c>
      <c r="D265" s="11" t="s">
        <v>15</v>
      </c>
      <c r="E265" s="11" t="s">
        <v>21</v>
      </c>
      <c r="F265" s="62"/>
      <c r="G265" s="67"/>
      <c r="H265" s="67"/>
      <c r="I265" s="11" t="s">
        <v>16</v>
      </c>
      <c r="J265" s="11">
        <v>1</v>
      </c>
      <c r="K265" s="25">
        <f t="shared" si="11"/>
        <v>2301000</v>
      </c>
      <c r="L265" s="25">
        <v>2301</v>
      </c>
      <c r="P265" s="16"/>
      <c r="Q265" s="16"/>
    </row>
    <row r="266" spans="1:17" s="15" customFormat="1" x14ac:dyDescent="0.25">
      <c r="A266" s="7">
        <f t="shared" ref="A266:A330" si="12">+A265+1</f>
        <v>259</v>
      </c>
      <c r="B266" s="40" t="s">
        <v>395</v>
      </c>
      <c r="C266" s="11" t="s">
        <v>403</v>
      </c>
      <c r="D266" s="11" t="s">
        <v>15</v>
      </c>
      <c r="E266" s="11" t="s">
        <v>21</v>
      </c>
      <c r="F266" s="62"/>
      <c r="G266" s="67"/>
      <c r="H266" s="67"/>
      <c r="I266" s="11" t="s">
        <v>16</v>
      </c>
      <c r="J266" s="11">
        <v>1</v>
      </c>
      <c r="K266" s="25">
        <f t="shared" si="11"/>
        <v>167000</v>
      </c>
      <c r="L266" s="25">
        <v>167</v>
      </c>
      <c r="P266" s="16"/>
      <c r="Q266" s="16"/>
    </row>
    <row r="267" spans="1:17" s="15" customFormat="1" x14ac:dyDescent="0.25">
      <c r="A267" s="7">
        <f t="shared" si="12"/>
        <v>260</v>
      </c>
      <c r="B267" s="40" t="s">
        <v>395</v>
      </c>
      <c r="C267" s="11" t="s">
        <v>404</v>
      </c>
      <c r="D267" s="11" t="s">
        <v>15</v>
      </c>
      <c r="E267" s="11" t="s">
        <v>21</v>
      </c>
      <c r="F267" s="63"/>
      <c r="G267" s="50"/>
      <c r="H267" s="50"/>
      <c r="I267" s="11" t="s">
        <v>16</v>
      </c>
      <c r="J267" s="11">
        <v>1</v>
      </c>
      <c r="K267" s="25">
        <f t="shared" si="11"/>
        <v>7485000</v>
      </c>
      <c r="L267" s="25">
        <v>7485</v>
      </c>
      <c r="P267" s="16"/>
      <c r="Q267" s="16"/>
    </row>
    <row r="268" spans="1:17" s="15" customFormat="1" ht="18.75" customHeight="1" x14ac:dyDescent="0.25">
      <c r="A268" s="7">
        <f t="shared" si="12"/>
        <v>261</v>
      </c>
      <c r="B268" s="40" t="s">
        <v>395</v>
      </c>
      <c r="C268" s="11" t="s">
        <v>406</v>
      </c>
      <c r="D268" s="11" t="s">
        <v>15</v>
      </c>
      <c r="E268" s="11" t="s">
        <v>21</v>
      </c>
      <c r="F268" s="22">
        <v>237708</v>
      </c>
      <c r="G268" s="11" t="s">
        <v>407</v>
      </c>
      <c r="H268" s="11">
        <v>301109430</v>
      </c>
      <c r="I268" s="11" t="s">
        <v>16</v>
      </c>
      <c r="J268" s="11">
        <v>20</v>
      </c>
      <c r="K268" s="25">
        <f t="shared" si="11"/>
        <v>336000</v>
      </c>
      <c r="L268" s="25">
        <v>6720</v>
      </c>
      <c r="P268" s="16"/>
      <c r="Q268" s="16"/>
    </row>
    <row r="269" spans="1:17" s="15" customFormat="1" x14ac:dyDescent="0.25">
      <c r="A269" s="7">
        <f t="shared" si="12"/>
        <v>262</v>
      </c>
      <c r="B269" s="40" t="s">
        <v>395</v>
      </c>
      <c r="C269" s="11" t="s">
        <v>408</v>
      </c>
      <c r="D269" s="11" t="s">
        <v>15</v>
      </c>
      <c r="E269" s="11" t="s">
        <v>21</v>
      </c>
      <c r="F269" s="61">
        <v>237687</v>
      </c>
      <c r="G269" s="69" t="s">
        <v>409</v>
      </c>
      <c r="H269" s="69">
        <v>51407005140045</v>
      </c>
      <c r="I269" s="11" t="s">
        <v>138</v>
      </c>
      <c r="J269" s="11">
        <v>2</v>
      </c>
      <c r="K269" s="25">
        <f t="shared" si="11"/>
        <v>30194500</v>
      </c>
      <c r="L269" s="14">
        <v>60389</v>
      </c>
      <c r="P269" s="16"/>
      <c r="Q269" s="16"/>
    </row>
    <row r="270" spans="1:17" s="15" customFormat="1" x14ac:dyDescent="0.25">
      <c r="A270" s="7">
        <f t="shared" si="12"/>
        <v>263</v>
      </c>
      <c r="B270" s="40" t="s">
        <v>395</v>
      </c>
      <c r="C270" s="11" t="s">
        <v>408</v>
      </c>
      <c r="D270" s="11" t="s">
        <v>15</v>
      </c>
      <c r="E270" s="11" t="s">
        <v>21</v>
      </c>
      <c r="F270" s="63"/>
      <c r="G270" s="50"/>
      <c r="H270" s="50"/>
      <c r="I270" s="11" t="s">
        <v>138</v>
      </c>
      <c r="J270" s="11">
        <v>6</v>
      </c>
      <c r="K270" s="25">
        <f t="shared" si="11"/>
        <v>27186333.333333332</v>
      </c>
      <c r="L270" s="14">
        <v>163118</v>
      </c>
      <c r="P270" s="16"/>
      <c r="Q270" s="16"/>
    </row>
    <row r="271" spans="1:17" s="15" customFormat="1" ht="37.5" x14ac:dyDescent="0.25">
      <c r="A271" s="7">
        <f t="shared" si="12"/>
        <v>264</v>
      </c>
      <c r="B271" s="40" t="s">
        <v>395</v>
      </c>
      <c r="C271" s="11" t="s">
        <v>410</v>
      </c>
      <c r="D271" s="7" t="s">
        <v>378</v>
      </c>
      <c r="E271" s="11" t="s">
        <v>21</v>
      </c>
      <c r="F271" s="61">
        <v>237598</v>
      </c>
      <c r="G271" s="64" t="s">
        <v>411</v>
      </c>
      <c r="H271" s="49">
        <v>307816806</v>
      </c>
      <c r="I271" s="22" t="s">
        <v>412</v>
      </c>
      <c r="J271" s="11">
        <v>2</v>
      </c>
      <c r="K271" s="25">
        <f t="shared" si="11"/>
        <v>718000</v>
      </c>
      <c r="L271" s="25">
        <v>1436</v>
      </c>
      <c r="P271" s="16"/>
      <c r="Q271" s="16"/>
    </row>
    <row r="272" spans="1:17" s="15" customFormat="1" ht="37.5" x14ac:dyDescent="0.25">
      <c r="A272" s="7">
        <f t="shared" si="12"/>
        <v>265</v>
      </c>
      <c r="B272" s="40" t="s">
        <v>395</v>
      </c>
      <c r="C272" s="11" t="s">
        <v>410</v>
      </c>
      <c r="D272" s="7" t="s">
        <v>378</v>
      </c>
      <c r="E272" s="11" t="s">
        <v>21</v>
      </c>
      <c r="F272" s="62"/>
      <c r="G272" s="65"/>
      <c r="H272" s="67"/>
      <c r="I272" s="22" t="s">
        <v>412</v>
      </c>
      <c r="J272" s="11">
        <v>1</v>
      </c>
      <c r="K272" s="25">
        <f t="shared" si="11"/>
        <v>2415000</v>
      </c>
      <c r="L272" s="25">
        <v>2415</v>
      </c>
      <c r="P272" s="16"/>
      <c r="Q272" s="16"/>
    </row>
    <row r="273" spans="1:17" s="15" customFormat="1" ht="37.5" x14ac:dyDescent="0.25">
      <c r="A273" s="7">
        <f t="shared" si="12"/>
        <v>266</v>
      </c>
      <c r="B273" s="40" t="s">
        <v>395</v>
      </c>
      <c r="C273" s="11" t="s">
        <v>410</v>
      </c>
      <c r="D273" s="7" t="s">
        <v>378</v>
      </c>
      <c r="E273" s="11" t="s">
        <v>21</v>
      </c>
      <c r="F273" s="62"/>
      <c r="G273" s="65"/>
      <c r="H273" s="67"/>
      <c r="I273" s="22" t="s">
        <v>412</v>
      </c>
      <c r="J273" s="11">
        <v>2</v>
      </c>
      <c r="K273" s="25">
        <f t="shared" si="11"/>
        <v>4611500</v>
      </c>
      <c r="L273" s="25">
        <v>9223</v>
      </c>
      <c r="P273" s="16"/>
      <c r="Q273" s="16"/>
    </row>
    <row r="274" spans="1:17" s="15" customFormat="1" ht="37.5" x14ac:dyDescent="0.25">
      <c r="A274" s="7">
        <f t="shared" si="12"/>
        <v>267</v>
      </c>
      <c r="B274" s="40" t="s">
        <v>395</v>
      </c>
      <c r="C274" s="11" t="s">
        <v>410</v>
      </c>
      <c r="D274" s="7" t="s">
        <v>378</v>
      </c>
      <c r="E274" s="11" t="s">
        <v>21</v>
      </c>
      <c r="F274" s="62"/>
      <c r="G274" s="65"/>
      <c r="H274" s="67"/>
      <c r="I274" s="22" t="s">
        <v>412</v>
      </c>
      <c r="J274" s="11">
        <v>1</v>
      </c>
      <c r="K274" s="25">
        <f t="shared" si="11"/>
        <v>6649000</v>
      </c>
      <c r="L274" s="25">
        <v>6649</v>
      </c>
      <c r="P274" s="16"/>
      <c r="Q274" s="16"/>
    </row>
    <row r="275" spans="1:17" s="15" customFormat="1" ht="37.5" x14ac:dyDescent="0.25">
      <c r="A275" s="7">
        <f t="shared" si="12"/>
        <v>268</v>
      </c>
      <c r="B275" s="40" t="s">
        <v>395</v>
      </c>
      <c r="C275" s="11" t="s">
        <v>410</v>
      </c>
      <c r="D275" s="7" t="s">
        <v>378</v>
      </c>
      <c r="E275" s="11" t="s">
        <v>21</v>
      </c>
      <c r="F275" s="62"/>
      <c r="G275" s="65"/>
      <c r="H275" s="67"/>
      <c r="I275" s="22" t="s">
        <v>412</v>
      </c>
      <c r="J275" s="11">
        <v>1</v>
      </c>
      <c r="K275" s="25">
        <f t="shared" si="11"/>
        <v>6649000</v>
      </c>
      <c r="L275" s="25">
        <v>6649</v>
      </c>
      <c r="P275" s="16"/>
      <c r="Q275" s="16"/>
    </row>
    <row r="276" spans="1:17" s="15" customFormat="1" ht="37.5" x14ac:dyDescent="0.25">
      <c r="A276" s="7">
        <f t="shared" si="12"/>
        <v>269</v>
      </c>
      <c r="B276" s="40" t="s">
        <v>395</v>
      </c>
      <c r="C276" s="11" t="s">
        <v>410</v>
      </c>
      <c r="D276" s="7" t="s">
        <v>378</v>
      </c>
      <c r="E276" s="11" t="s">
        <v>21</v>
      </c>
      <c r="F276" s="62"/>
      <c r="G276" s="65"/>
      <c r="H276" s="67"/>
      <c r="I276" s="22" t="s">
        <v>412</v>
      </c>
      <c r="J276" s="11">
        <v>1</v>
      </c>
      <c r="K276" s="25">
        <f t="shared" si="11"/>
        <v>1782000</v>
      </c>
      <c r="L276" s="25">
        <v>1782</v>
      </c>
      <c r="P276" s="16"/>
      <c r="Q276" s="16"/>
    </row>
    <row r="277" spans="1:17" s="15" customFormat="1" ht="37.5" x14ac:dyDescent="0.25">
      <c r="A277" s="7">
        <f t="shared" si="12"/>
        <v>270</v>
      </c>
      <c r="B277" s="40" t="s">
        <v>395</v>
      </c>
      <c r="C277" s="11" t="s">
        <v>410</v>
      </c>
      <c r="D277" s="7" t="s">
        <v>378</v>
      </c>
      <c r="E277" s="11" t="s">
        <v>21</v>
      </c>
      <c r="F277" s="62"/>
      <c r="G277" s="65"/>
      <c r="H277" s="67"/>
      <c r="I277" s="22" t="s">
        <v>412</v>
      </c>
      <c r="J277" s="11">
        <v>1</v>
      </c>
      <c r="K277" s="25">
        <f t="shared" si="11"/>
        <v>2351000</v>
      </c>
      <c r="L277" s="25">
        <v>2351</v>
      </c>
      <c r="P277" s="16"/>
      <c r="Q277" s="16"/>
    </row>
    <row r="278" spans="1:17" s="15" customFormat="1" ht="37.5" x14ac:dyDescent="0.25">
      <c r="A278" s="7">
        <f t="shared" si="12"/>
        <v>271</v>
      </c>
      <c r="B278" s="40" t="s">
        <v>395</v>
      </c>
      <c r="C278" s="11" t="s">
        <v>410</v>
      </c>
      <c r="D278" s="7" t="s">
        <v>378</v>
      </c>
      <c r="E278" s="11" t="s">
        <v>21</v>
      </c>
      <c r="F278" s="62"/>
      <c r="G278" s="65"/>
      <c r="H278" s="67"/>
      <c r="I278" s="22" t="s">
        <v>412</v>
      </c>
      <c r="J278" s="11">
        <v>1</v>
      </c>
      <c r="K278" s="25">
        <f t="shared" si="11"/>
        <v>2415000</v>
      </c>
      <c r="L278" s="25">
        <v>2415</v>
      </c>
      <c r="P278" s="16"/>
      <c r="Q278" s="16"/>
    </row>
    <row r="279" spans="1:17" s="15" customFormat="1" ht="37.5" x14ac:dyDescent="0.25">
      <c r="A279" s="7">
        <f t="shared" si="12"/>
        <v>272</v>
      </c>
      <c r="B279" s="40" t="s">
        <v>395</v>
      </c>
      <c r="C279" s="11" t="s">
        <v>410</v>
      </c>
      <c r="D279" s="7" t="s">
        <v>378</v>
      </c>
      <c r="E279" s="11" t="s">
        <v>21</v>
      </c>
      <c r="F279" s="62"/>
      <c r="G279" s="65"/>
      <c r="H279" s="67"/>
      <c r="I279" s="22" t="s">
        <v>412</v>
      </c>
      <c r="J279" s="11">
        <v>1</v>
      </c>
      <c r="K279" s="25">
        <f t="shared" si="11"/>
        <v>2415000</v>
      </c>
      <c r="L279" s="25">
        <v>2415</v>
      </c>
      <c r="P279" s="16"/>
      <c r="Q279" s="16"/>
    </row>
    <row r="280" spans="1:17" s="15" customFormat="1" ht="37.5" x14ac:dyDescent="0.25">
      <c r="A280" s="7">
        <f t="shared" si="12"/>
        <v>273</v>
      </c>
      <c r="B280" s="40" t="s">
        <v>395</v>
      </c>
      <c r="C280" s="11" t="s">
        <v>410</v>
      </c>
      <c r="D280" s="7" t="s">
        <v>378</v>
      </c>
      <c r="E280" s="11" t="s">
        <v>21</v>
      </c>
      <c r="F280" s="62"/>
      <c r="G280" s="65"/>
      <c r="H280" s="67"/>
      <c r="I280" s="22" t="s">
        <v>412</v>
      </c>
      <c r="J280" s="11">
        <v>1</v>
      </c>
      <c r="K280" s="25">
        <f t="shared" si="11"/>
        <v>2351000</v>
      </c>
      <c r="L280" s="25">
        <v>2351</v>
      </c>
      <c r="P280" s="16"/>
      <c r="Q280" s="16"/>
    </row>
    <row r="281" spans="1:17" s="15" customFormat="1" ht="37.5" x14ac:dyDescent="0.25">
      <c r="A281" s="7">
        <f t="shared" si="12"/>
        <v>274</v>
      </c>
      <c r="B281" s="40" t="s">
        <v>395</v>
      </c>
      <c r="C281" s="11" t="s">
        <v>410</v>
      </c>
      <c r="D281" s="7" t="s">
        <v>378</v>
      </c>
      <c r="E281" s="11" t="s">
        <v>21</v>
      </c>
      <c r="F281" s="62"/>
      <c r="G281" s="65"/>
      <c r="H281" s="67"/>
      <c r="I281" s="22" t="s">
        <v>412</v>
      </c>
      <c r="J281" s="11">
        <v>1</v>
      </c>
      <c r="K281" s="25">
        <f t="shared" si="11"/>
        <v>2229000</v>
      </c>
      <c r="L281" s="25">
        <v>2229</v>
      </c>
      <c r="P281" s="16"/>
      <c r="Q281" s="16"/>
    </row>
    <row r="282" spans="1:17" s="15" customFormat="1" ht="37.5" x14ac:dyDescent="0.25">
      <c r="A282" s="7">
        <f t="shared" si="12"/>
        <v>275</v>
      </c>
      <c r="B282" s="40" t="s">
        <v>395</v>
      </c>
      <c r="C282" s="11" t="s">
        <v>410</v>
      </c>
      <c r="D282" s="7" t="s">
        <v>378</v>
      </c>
      <c r="E282" s="11" t="s">
        <v>21</v>
      </c>
      <c r="F282" s="62"/>
      <c r="G282" s="65"/>
      <c r="H282" s="67"/>
      <c r="I282" s="22" t="s">
        <v>412</v>
      </c>
      <c r="J282" s="11">
        <v>4</v>
      </c>
      <c r="K282" s="25">
        <f t="shared" si="11"/>
        <v>746750</v>
      </c>
      <c r="L282" s="25">
        <v>2987</v>
      </c>
      <c r="P282" s="16"/>
      <c r="Q282" s="16"/>
    </row>
    <row r="283" spans="1:17" s="15" customFormat="1" ht="37.5" x14ac:dyDescent="0.25">
      <c r="A283" s="7">
        <f t="shared" si="12"/>
        <v>276</v>
      </c>
      <c r="B283" s="40" t="s">
        <v>395</v>
      </c>
      <c r="C283" s="11" t="s">
        <v>410</v>
      </c>
      <c r="D283" s="7" t="s">
        <v>378</v>
      </c>
      <c r="E283" s="11" t="s">
        <v>21</v>
      </c>
      <c r="F283" s="62"/>
      <c r="G283" s="65"/>
      <c r="H283" s="67"/>
      <c r="I283" s="22" t="s">
        <v>412</v>
      </c>
      <c r="J283" s="11">
        <v>4</v>
      </c>
      <c r="K283" s="25">
        <f t="shared" si="11"/>
        <v>746750</v>
      </c>
      <c r="L283" s="25">
        <v>2987</v>
      </c>
      <c r="P283" s="16"/>
      <c r="Q283" s="16"/>
    </row>
    <row r="284" spans="1:17" s="15" customFormat="1" ht="37.5" x14ac:dyDescent="0.25">
      <c r="A284" s="7">
        <f t="shared" si="12"/>
        <v>277</v>
      </c>
      <c r="B284" s="40" t="s">
        <v>395</v>
      </c>
      <c r="C284" s="11" t="s">
        <v>410</v>
      </c>
      <c r="D284" s="7" t="s">
        <v>378</v>
      </c>
      <c r="E284" s="11" t="s">
        <v>21</v>
      </c>
      <c r="F284" s="62"/>
      <c r="G284" s="65"/>
      <c r="H284" s="67"/>
      <c r="I284" s="22" t="s">
        <v>412</v>
      </c>
      <c r="J284" s="11">
        <v>4</v>
      </c>
      <c r="K284" s="25">
        <f t="shared" si="11"/>
        <v>3431500</v>
      </c>
      <c r="L284" s="25">
        <v>13726</v>
      </c>
      <c r="P284" s="16"/>
      <c r="Q284" s="16"/>
    </row>
    <row r="285" spans="1:17" s="15" customFormat="1" ht="37.5" x14ac:dyDescent="0.25">
      <c r="A285" s="7">
        <f t="shared" si="12"/>
        <v>278</v>
      </c>
      <c r="B285" s="40" t="s">
        <v>395</v>
      </c>
      <c r="C285" s="11" t="s">
        <v>410</v>
      </c>
      <c r="D285" s="7" t="s">
        <v>378</v>
      </c>
      <c r="E285" s="11" t="s">
        <v>21</v>
      </c>
      <c r="F285" s="62"/>
      <c r="G285" s="65"/>
      <c r="H285" s="67"/>
      <c r="I285" s="22" t="s">
        <v>412</v>
      </c>
      <c r="J285" s="11">
        <v>4</v>
      </c>
      <c r="K285" s="25">
        <f t="shared" si="11"/>
        <v>4146500</v>
      </c>
      <c r="L285" s="25">
        <v>16586</v>
      </c>
      <c r="P285" s="16"/>
      <c r="Q285" s="16"/>
    </row>
    <row r="286" spans="1:17" s="15" customFormat="1" ht="37.5" x14ac:dyDescent="0.25">
      <c r="A286" s="7">
        <f t="shared" si="12"/>
        <v>279</v>
      </c>
      <c r="B286" s="40" t="s">
        <v>395</v>
      </c>
      <c r="C286" s="11" t="s">
        <v>410</v>
      </c>
      <c r="D286" s="7" t="s">
        <v>378</v>
      </c>
      <c r="E286" s="11" t="s">
        <v>21</v>
      </c>
      <c r="F286" s="62"/>
      <c r="G286" s="65"/>
      <c r="H286" s="67"/>
      <c r="I286" s="22" t="s">
        <v>412</v>
      </c>
      <c r="J286" s="11">
        <v>4</v>
      </c>
      <c r="K286" s="25">
        <f t="shared" si="11"/>
        <v>4146500</v>
      </c>
      <c r="L286" s="25">
        <v>16586</v>
      </c>
      <c r="P286" s="16"/>
      <c r="Q286" s="16"/>
    </row>
    <row r="287" spans="1:17" s="15" customFormat="1" ht="37.5" x14ac:dyDescent="0.25">
      <c r="A287" s="7">
        <f t="shared" si="12"/>
        <v>280</v>
      </c>
      <c r="B287" s="40" t="s">
        <v>395</v>
      </c>
      <c r="C287" s="11" t="s">
        <v>410</v>
      </c>
      <c r="D287" s="7" t="s">
        <v>378</v>
      </c>
      <c r="E287" s="11" t="s">
        <v>21</v>
      </c>
      <c r="F287" s="62"/>
      <c r="G287" s="65"/>
      <c r="H287" s="67"/>
      <c r="I287" s="22" t="s">
        <v>412</v>
      </c>
      <c r="J287" s="11">
        <v>4</v>
      </c>
      <c r="K287" s="25">
        <f t="shared" si="11"/>
        <v>1499000</v>
      </c>
      <c r="L287" s="25">
        <v>5996</v>
      </c>
      <c r="P287" s="16"/>
      <c r="Q287" s="16"/>
    </row>
    <row r="288" spans="1:17" s="15" customFormat="1" ht="37.5" x14ac:dyDescent="0.25">
      <c r="A288" s="7">
        <f t="shared" si="12"/>
        <v>281</v>
      </c>
      <c r="B288" s="40" t="s">
        <v>395</v>
      </c>
      <c r="C288" s="11" t="s">
        <v>410</v>
      </c>
      <c r="D288" s="7" t="s">
        <v>378</v>
      </c>
      <c r="E288" s="11" t="s">
        <v>21</v>
      </c>
      <c r="F288" s="63"/>
      <c r="G288" s="66"/>
      <c r="H288" s="50"/>
      <c r="I288" s="22" t="s">
        <v>412</v>
      </c>
      <c r="J288" s="11">
        <v>2</v>
      </c>
      <c r="K288" s="25">
        <f t="shared" si="11"/>
        <v>1304000</v>
      </c>
      <c r="L288" s="25">
        <v>2608</v>
      </c>
      <c r="P288" s="16"/>
      <c r="Q288" s="16"/>
    </row>
    <row r="289" spans="1:17" s="15" customFormat="1" x14ac:dyDescent="0.25">
      <c r="A289" s="7">
        <f t="shared" si="12"/>
        <v>282</v>
      </c>
      <c r="B289" s="40" t="s">
        <v>395</v>
      </c>
      <c r="C289" s="11" t="s">
        <v>247</v>
      </c>
      <c r="D289" s="11" t="s">
        <v>15</v>
      </c>
      <c r="E289" s="11" t="s">
        <v>21</v>
      </c>
      <c r="F289" s="61">
        <v>237466</v>
      </c>
      <c r="G289" s="64" t="s">
        <v>413</v>
      </c>
      <c r="H289" s="49">
        <v>311382682</v>
      </c>
      <c r="I289" s="11" t="s">
        <v>16</v>
      </c>
      <c r="J289" s="11">
        <v>1</v>
      </c>
      <c r="K289" s="25">
        <f t="shared" si="11"/>
        <v>9440000</v>
      </c>
      <c r="L289" s="25">
        <v>9440</v>
      </c>
      <c r="P289" s="16"/>
      <c r="Q289" s="16"/>
    </row>
    <row r="290" spans="1:17" s="15" customFormat="1" x14ac:dyDescent="0.25">
      <c r="A290" s="7">
        <f t="shared" si="12"/>
        <v>283</v>
      </c>
      <c r="B290" s="40" t="s">
        <v>395</v>
      </c>
      <c r="C290" s="11" t="s">
        <v>247</v>
      </c>
      <c r="D290" s="11" t="s">
        <v>15</v>
      </c>
      <c r="E290" s="11" t="s">
        <v>21</v>
      </c>
      <c r="F290" s="63"/>
      <c r="G290" s="66"/>
      <c r="H290" s="50"/>
      <c r="I290" s="11" t="s">
        <v>16</v>
      </c>
      <c r="J290" s="11">
        <v>6</v>
      </c>
      <c r="K290" s="25">
        <f t="shared" si="11"/>
        <v>4800000</v>
      </c>
      <c r="L290" s="25">
        <v>28800</v>
      </c>
      <c r="P290" s="16"/>
      <c r="Q290" s="16"/>
    </row>
    <row r="291" spans="1:17" s="15" customFormat="1" ht="37.5" x14ac:dyDescent="0.25">
      <c r="A291" s="7">
        <f t="shared" si="12"/>
        <v>284</v>
      </c>
      <c r="B291" s="40" t="s">
        <v>395</v>
      </c>
      <c r="C291" s="11" t="s">
        <v>414</v>
      </c>
      <c r="D291" s="11" t="s">
        <v>378</v>
      </c>
      <c r="E291" s="11" t="s">
        <v>17</v>
      </c>
      <c r="F291" s="11">
        <v>2874391</v>
      </c>
      <c r="G291" s="11" t="s">
        <v>415</v>
      </c>
      <c r="H291" s="11">
        <v>308619930</v>
      </c>
      <c r="I291" s="11" t="s">
        <v>92</v>
      </c>
      <c r="J291" s="11">
        <v>4</v>
      </c>
      <c r="K291" s="25">
        <f t="shared" si="11"/>
        <v>1300000</v>
      </c>
      <c r="L291" s="25">
        <v>5200</v>
      </c>
      <c r="P291" s="16"/>
      <c r="Q291" s="16"/>
    </row>
    <row r="292" spans="1:17" s="15" customFormat="1" ht="37.5" x14ac:dyDescent="0.25">
      <c r="A292" s="7">
        <f t="shared" si="12"/>
        <v>285</v>
      </c>
      <c r="B292" s="40" t="s">
        <v>395</v>
      </c>
      <c r="C292" s="11" t="s">
        <v>416</v>
      </c>
      <c r="D292" s="11" t="s">
        <v>378</v>
      </c>
      <c r="E292" s="11" t="s">
        <v>17</v>
      </c>
      <c r="F292" s="11">
        <v>2864237</v>
      </c>
      <c r="G292" s="11" t="s">
        <v>417</v>
      </c>
      <c r="H292" s="11">
        <v>308221193</v>
      </c>
      <c r="I292" s="11" t="s">
        <v>92</v>
      </c>
      <c r="J292" s="11">
        <v>1</v>
      </c>
      <c r="K292" s="25">
        <f t="shared" si="11"/>
        <v>5700000</v>
      </c>
      <c r="L292" s="25">
        <v>5700</v>
      </c>
      <c r="P292" s="16"/>
      <c r="Q292" s="16"/>
    </row>
    <row r="293" spans="1:17" s="15" customFormat="1" ht="37.5" x14ac:dyDescent="0.25">
      <c r="A293" s="7">
        <f t="shared" si="12"/>
        <v>286</v>
      </c>
      <c r="B293" s="40" t="s">
        <v>395</v>
      </c>
      <c r="C293" s="11" t="s">
        <v>414</v>
      </c>
      <c r="D293" s="11" t="s">
        <v>378</v>
      </c>
      <c r="E293" s="11" t="s">
        <v>17</v>
      </c>
      <c r="F293" s="11">
        <v>2860054</v>
      </c>
      <c r="G293" s="11" t="s">
        <v>418</v>
      </c>
      <c r="H293" s="11">
        <v>308619930</v>
      </c>
      <c r="I293" s="11" t="s">
        <v>92</v>
      </c>
      <c r="J293" s="11">
        <v>1</v>
      </c>
      <c r="K293" s="25">
        <f t="shared" si="11"/>
        <v>6600000</v>
      </c>
      <c r="L293" s="25">
        <v>6600</v>
      </c>
      <c r="P293" s="16"/>
      <c r="Q293" s="16"/>
    </row>
    <row r="294" spans="1:17" s="15" customFormat="1" ht="131.25" x14ac:dyDescent="0.25">
      <c r="A294" s="7">
        <f t="shared" si="12"/>
        <v>287</v>
      </c>
      <c r="B294" s="40" t="s">
        <v>395</v>
      </c>
      <c r="C294" s="11" t="s">
        <v>419</v>
      </c>
      <c r="D294" s="11" t="s">
        <v>378</v>
      </c>
      <c r="E294" s="11" t="s">
        <v>17</v>
      </c>
      <c r="F294" s="11">
        <v>2843422</v>
      </c>
      <c r="G294" s="11" t="s">
        <v>420</v>
      </c>
      <c r="H294" s="11">
        <v>310067361</v>
      </c>
      <c r="I294" s="11" t="s">
        <v>138</v>
      </c>
      <c r="J294" s="11">
        <v>1</v>
      </c>
      <c r="K294" s="25">
        <f t="shared" si="11"/>
        <v>4800000</v>
      </c>
      <c r="L294" s="25">
        <v>4800</v>
      </c>
      <c r="P294" s="16"/>
      <c r="Q294" s="16"/>
    </row>
    <row r="295" spans="1:17" s="15" customFormat="1" ht="56.25" x14ac:dyDescent="0.25">
      <c r="A295" s="7">
        <f t="shared" si="12"/>
        <v>288</v>
      </c>
      <c r="B295" s="40" t="s">
        <v>395</v>
      </c>
      <c r="C295" s="11" t="s">
        <v>421</v>
      </c>
      <c r="D295" s="11" t="s">
        <v>378</v>
      </c>
      <c r="E295" s="11" t="s">
        <v>17</v>
      </c>
      <c r="F295" s="11">
        <v>2834482</v>
      </c>
      <c r="G295" s="11" t="s">
        <v>422</v>
      </c>
      <c r="H295" s="11">
        <v>305705479</v>
      </c>
      <c r="I295" s="11" t="s">
        <v>16</v>
      </c>
      <c r="J295" s="11">
        <v>1</v>
      </c>
      <c r="K295" s="25">
        <f t="shared" si="11"/>
        <v>58879000</v>
      </c>
      <c r="L295" s="25">
        <v>58879</v>
      </c>
      <c r="P295" s="16"/>
      <c r="Q295" s="16"/>
    </row>
    <row r="296" spans="1:17" s="15" customFormat="1" ht="56.25" x14ac:dyDescent="0.25">
      <c r="A296" s="7">
        <f t="shared" si="12"/>
        <v>289</v>
      </c>
      <c r="B296" s="40" t="s">
        <v>395</v>
      </c>
      <c r="C296" s="11" t="s">
        <v>423</v>
      </c>
      <c r="D296" s="11" t="s">
        <v>378</v>
      </c>
      <c r="E296" s="11" t="s">
        <v>17</v>
      </c>
      <c r="F296" s="11">
        <v>2830645</v>
      </c>
      <c r="G296" s="11" t="s">
        <v>424</v>
      </c>
      <c r="H296" s="11">
        <v>32804760230016</v>
      </c>
      <c r="I296" s="11" t="s">
        <v>92</v>
      </c>
      <c r="J296" s="11">
        <v>1</v>
      </c>
      <c r="K296" s="25">
        <f t="shared" si="11"/>
        <v>8350000</v>
      </c>
      <c r="L296" s="25">
        <v>8350</v>
      </c>
      <c r="P296" s="16"/>
      <c r="Q296" s="16"/>
    </row>
    <row r="297" spans="1:17" s="15" customFormat="1" ht="75" x14ac:dyDescent="0.25">
      <c r="A297" s="7">
        <f t="shared" si="12"/>
        <v>290</v>
      </c>
      <c r="B297" s="40" t="s">
        <v>395</v>
      </c>
      <c r="C297" s="11" t="s">
        <v>425</v>
      </c>
      <c r="D297" s="11" t="s">
        <v>378</v>
      </c>
      <c r="E297" s="11" t="s">
        <v>17</v>
      </c>
      <c r="F297" s="11">
        <v>2819451</v>
      </c>
      <c r="G297" s="11" t="s">
        <v>426</v>
      </c>
      <c r="H297" s="11">
        <v>305760056</v>
      </c>
      <c r="I297" s="11" t="s">
        <v>138</v>
      </c>
      <c r="J297" s="11">
        <v>3</v>
      </c>
      <c r="K297" s="25">
        <f t="shared" si="11"/>
        <v>7898000</v>
      </c>
      <c r="L297" s="25">
        <v>23694</v>
      </c>
      <c r="P297" s="16"/>
      <c r="Q297" s="16"/>
    </row>
    <row r="298" spans="1:17" s="15" customFormat="1" ht="56.25" x14ac:dyDescent="0.25">
      <c r="A298" s="7">
        <f t="shared" si="12"/>
        <v>291</v>
      </c>
      <c r="B298" s="40" t="s">
        <v>395</v>
      </c>
      <c r="C298" s="11" t="s">
        <v>427</v>
      </c>
      <c r="D298" s="11" t="s">
        <v>378</v>
      </c>
      <c r="E298" s="11" t="s">
        <v>17</v>
      </c>
      <c r="F298" s="11">
        <v>2801784</v>
      </c>
      <c r="G298" s="11" t="s">
        <v>428</v>
      </c>
      <c r="H298" s="11">
        <v>52905036790028</v>
      </c>
      <c r="I298" s="11" t="s">
        <v>16</v>
      </c>
      <c r="J298" s="11">
        <v>1</v>
      </c>
      <c r="K298" s="25">
        <f t="shared" si="11"/>
        <v>84444000</v>
      </c>
      <c r="L298" s="25">
        <v>84444</v>
      </c>
      <c r="P298" s="16"/>
      <c r="Q298" s="16"/>
    </row>
    <row r="299" spans="1:17" s="15" customFormat="1" ht="37.5" x14ac:dyDescent="0.25">
      <c r="A299" s="7">
        <f t="shared" si="12"/>
        <v>292</v>
      </c>
      <c r="B299" s="40" t="s">
        <v>395</v>
      </c>
      <c r="C299" s="11" t="s">
        <v>95</v>
      </c>
      <c r="D299" s="11" t="s">
        <v>378</v>
      </c>
      <c r="E299" s="11" t="s">
        <v>17</v>
      </c>
      <c r="F299" s="11">
        <v>2787626</v>
      </c>
      <c r="G299" s="11" t="s">
        <v>429</v>
      </c>
      <c r="H299" s="11">
        <v>308619930</v>
      </c>
      <c r="I299" s="11" t="s">
        <v>92</v>
      </c>
      <c r="J299" s="11">
        <v>2</v>
      </c>
      <c r="K299" s="25">
        <f t="shared" si="11"/>
        <v>1700000</v>
      </c>
      <c r="L299" s="25">
        <v>3400</v>
      </c>
      <c r="P299" s="16"/>
      <c r="Q299" s="16"/>
    </row>
    <row r="300" spans="1:17" s="15" customFormat="1" ht="37.5" x14ac:dyDescent="0.25">
      <c r="A300" s="7">
        <f t="shared" si="12"/>
        <v>293</v>
      </c>
      <c r="B300" s="40" t="s">
        <v>395</v>
      </c>
      <c r="C300" s="11" t="s">
        <v>430</v>
      </c>
      <c r="D300" s="11" t="s">
        <v>378</v>
      </c>
      <c r="E300" s="11" t="s">
        <v>17</v>
      </c>
      <c r="F300" s="11">
        <v>305057652</v>
      </c>
      <c r="G300" s="11" t="s">
        <v>431</v>
      </c>
      <c r="H300" s="11">
        <v>305057652</v>
      </c>
      <c r="I300" s="11" t="s">
        <v>92</v>
      </c>
      <c r="J300" s="11">
        <v>1</v>
      </c>
      <c r="K300" s="25">
        <f t="shared" si="11"/>
        <v>5194000</v>
      </c>
      <c r="L300" s="25">
        <v>5194</v>
      </c>
      <c r="P300" s="16"/>
      <c r="Q300" s="16"/>
    </row>
    <row r="301" spans="1:17" s="15" customFormat="1" x14ac:dyDescent="0.25">
      <c r="A301" s="7">
        <f t="shared" si="12"/>
        <v>294</v>
      </c>
      <c r="B301" s="40" t="s">
        <v>395</v>
      </c>
      <c r="C301" s="11" t="s">
        <v>432</v>
      </c>
      <c r="D301" s="11" t="s">
        <v>378</v>
      </c>
      <c r="E301" s="11" t="s">
        <v>17</v>
      </c>
      <c r="F301" s="11">
        <v>2764402</v>
      </c>
      <c r="G301" s="11" t="s">
        <v>433</v>
      </c>
      <c r="H301" s="11">
        <v>307454878</v>
      </c>
      <c r="I301" s="11" t="s">
        <v>434</v>
      </c>
      <c r="J301" s="11">
        <v>3000</v>
      </c>
      <c r="K301" s="25">
        <f t="shared" si="11"/>
        <v>990</v>
      </c>
      <c r="L301" s="25">
        <v>2970</v>
      </c>
      <c r="P301" s="16"/>
      <c r="Q301" s="16"/>
    </row>
    <row r="302" spans="1:17" s="15" customFormat="1" ht="37.5" x14ac:dyDescent="0.25">
      <c r="A302" s="7">
        <f t="shared" si="12"/>
        <v>295</v>
      </c>
      <c r="B302" s="40" t="s">
        <v>395</v>
      </c>
      <c r="C302" s="11" t="s">
        <v>414</v>
      </c>
      <c r="D302" s="11" t="s">
        <v>378</v>
      </c>
      <c r="E302" s="11" t="s">
        <v>17</v>
      </c>
      <c r="F302" s="11">
        <v>2760450</v>
      </c>
      <c r="G302" s="11" t="s">
        <v>435</v>
      </c>
      <c r="H302" s="11">
        <v>308619930</v>
      </c>
      <c r="I302" s="11" t="s">
        <v>92</v>
      </c>
      <c r="J302" s="11">
        <v>5</v>
      </c>
      <c r="K302" s="25">
        <f t="shared" si="11"/>
        <v>1750000</v>
      </c>
      <c r="L302" s="25">
        <v>8750</v>
      </c>
      <c r="P302" s="16"/>
      <c r="Q302" s="16"/>
    </row>
    <row r="303" spans="1:17" s="15" customFormat="1" ht="37.5" x14ac:dyDescent="0.25">
      <c r="A303" s="7">
        <f t="shared" si="12"/>
        <v>296</v>
      </c>
      <c r="B303" s="40" t="s">
        <v>395</v>
      </c>
      <c r="C303" s="11" t="s">
        <v>95</v>
      </c>
      <c r="D303" s="11" t="s">
        <v>378</v>
      </c>
      <c r="E303" s="11" t="s">
        <v>17</v>
      </c>
      <c r="F303" s="11">
        <v>2754304</v>
      </c>
      <c r="G303" s="11" t="s">
        <v>436</v>
      </c>
      <c r="H303" s="11">
        <v>308619930</v>
      </c>
      <c r="I303" s="11" t="s">
        <v>92</v>
      </c>
      <c r="J303" s="11">
        <v>6</v>
      </c>
      <c r="K303" s="25">
        <f t="shared" si="11"/>
        <v>1750000</v>
      </c>
      <c r="L303" s="25">
        <v>10500</v>
      </c>
      <c r="P303" s="16"/>
      <c r="Q303" s="16"/>
    </row>
    <row r="304" spans="1:17" s="15" customFormat="1" ht="37.5" x14ac:dyDescent="0.25">
      <c r="A304" s="7">
        <f t="shared" si="12"/>
        <v>297</v>
      </c>
      <c r="B304" s="40" t="s">
        <v>395</v>
      </c>
      <c r="C304" s="11" t="s">
        <v>437</v>
      </c>
      <c r="D304" s="11" t="s">
        <v>378</v>
      </c>
      <c r="E304" s="11" t="s">
        <v>17</v>
      </c>
      <c r="F304" s="11">
        <v>2744829</v>
      </c>
      <c r="G304" s="11" t="s">
        <v>422</v>
      </c>
      <c r="H304" s="11">
        <v>305705479</v>
      </c>
      <c r="I304" s="11" t="s">
        <v>16</v>
      </c>
      <c r="J304" s="11">
        <v>8</v>
      </c>
      <c r="K304" s="25">
        <f t="shared" si="11"/>
        <v>5571500</v>
      </c>
      <c r="L304" s="25">
        <v>44572</v>
      </c>
      <c r="P304" s="16"/>
      <c r="Q304" s="16"/>
    </row>
    <row r="305" spans="1:17" s="15" customFormat="1" ht="37.5" x14ac:dyDescent="0.25">
      <c r="A305" s="7">
        <f t="shared" si="12"/>
        <v>298</v>
      </c>
      <c r="B305" s="40" t="s">
        <v>395</v>
      </c>
      <c r="C305" s="11" t="s">
        <v>437</v>
      </c>
      <c r="D305" s="11" t="s">
        <v>378</v>
      </c>
      <c r="E305" s="11" t="s">
        <v>17</v>
      </c>
      <c r="F305" s="11">
        <v>2744823</v>
      </c>
      <c r="G305" s="11" t="s">
        <v>438</v>
      </c>
      <c r="H305" s="11">
        <v>305705479</v>
      </c>
      <c r="I305" s="11" t="s">
        <v>16</v>
      </c>
      <c r="J305" s="11">
        <v>8</v>
      </c>
      <c r="K305" s="25">
        <f t="shared" si="11"/>
        <v>4034500</v>
      </c>
      <c r="L305" s="25">
        <v>32276</v>
      </c>
      <c r="P305" s="16"/>
      <c r="Q305" s="16"/>
    </row>
    <row r="306" spans="1:17" s="15" customFormat="1" ht="37.5" x14ac:dyDescent="0.25">
      <c r="A306" s="7">
        <f t="shared" si="12"/>
        <v>299</v>
      </c>
      <c r="B306" s="40" t="s">
        <v>395</v>
      </c>
      <c r="C306" s="11" t="s">
        <v>439</v>
      </c>
      <c r="D306" s="11" t="s">
        <v>378</v>
      </c>
      <c r="E306" s="11" t="s">
        <v>17</v>
      </c>
      <c r="F306" s="11">
        <v>2741237</v>
      </c>
      <c r="G306" s="11" t="s">
        <v>438</v>
      </c>
      <c r="H306" s="11">
        <v>305705479</v>
      </c>
      <c r="I306" s="11" t="s">
        <v>16</v>
      </c>
      <c r="J306" s="11">
        <v>2</v>
      </c>
      <c r="K306" s="25">
        <f t="shared" si="11"/>
        <v>2005000</v>
      </c>
      <c r="L306" s="25">
        <v>4010</v>
      </c>
      <c r="P306" s="16"/>
      <c r="Q306" s="16"/>
    </row>
    <row r="307" spans="1:17" s="15" customFormat="1" ht="37.5" x14ac:dyDescent="0.25">
      <c r="A307" s="7">
        <f t="shared" si="12"/>
        <v>300</v>
      </c>
      <c r="B307" s="40" t="s">
        <v>395</v>
      </c>
      <c r="C307" s="11" t="s">
        <v>440</v>
      </c>
      <c r="D307" s="11" t="s">
        <v>378</v>
      </c>
      <c r="E307" s="11" t="s">
        <v>17</v>
      </c>
      <c r="F307" s="11">
        <v>2738005</v>
      </c>
      <c r="G307" s="11" t="s">
        <v>438</v>
      </c>
      <c r="H307" s="11">
        <v>305705479</v>
      </c>
      <c r="I307" s="11" t="s">
        <v>16</v>
      </c>
      <c r="J307" s="11">
        <v>5</v>
      </c>
      <c r="K307" s="25">
        <f t="shared" si="11"/>
        <v>29999800</v>
      </c>
      <c r="L307" s="25">
        <v>149999</v>
      </c>
      <c r="P307" s="16"/>
      <c r="Q307" s="16"/>
    </row>
    <row r="308" spans="1:17" s="15" customFormat="1" ht="37.5" x14ac:dyDescent="0.25">
      <c r="A308" s="7">
        <f t="shared" si="12"/>
        <v>301</v>
      </c>
      <c r="B308" s="40" t="s">
        <v>395</v>
      </c>
      <c r="C308" s="11" t="s">
        <v>441</v>
      </c>
      <c r="D308" s="11" t="s">
        <v>378</v>
      </c>
      <c r="E308" s="11" t="s">
        <v>17</v>
      </c>
      <c r="F308" s="11">
        <v>2737985</v>
      </c>
      <c r="G308" s="11" t="s">
        <v>442</v>
      </c>
      <c r="H308" s="11">
        <v>30909831340017</v>
      </c>
      <c r="I308" s="11" t="s">
        <v>16</v>
      </c>
      <c r="J308" s="11">
        <v>9</v>
      </c>
      <c r="K308" s="25">
        <f t="shared" si="11"/>
        <v>13000000</v>
      </c>
      <c r="L308" s="25">
        <v>117000</v>
      </c>
      <c r="P308" s="16"/>
      <c r="Q308" s="16"/>
    </row>
    <row r="309" spans="1:17" s="15" customFormat="1" ht="75" x14ac:dyDescent="0.25">
      <c r="A309" s="7">
        <f t="shared" si="12"/>
        <v>302</v>
      </c>
      <c r="B309" s="40" t="s">
        <v>395</v>
      </c>
      <c r="C309" s="11" t="s">
        <v>443</v>
      </c>
      <c r="D309" s="11" t="s">
        <v>378</v>
      </c>
      <c r="E309" s="11" t="s">
        <v>17</v>
      </c>
      <c r="F309" s="11">
        <v>2733246</v>
      </c>
      <c r="G309" s="11" t="s">
        <v>384</v>
      </c>
      <c r="H309" s="11">
        <v>310844606</v>
      </c>
      <c r="I309" s="11" t="s">
        <v>92</v>
      </c>
      <c r="J309" s="11">
        <v>1</v>
      </c>
      <c r="K309" s="25">
        <f t="shared" si="11"/>
        <v>4800000</v>
      </c>
      <c r="L309" s="25">
        <v>4800</v>
      </c>
      <c r="P309" s="16"/>
      <c r="Q309" s="16"/>
    </row>
    <row r="310" spans="1:17" s="15" customFormat="1" ht="37.5" x14ac:dyDescent="0.25">
      <c r="A310" s="7">
        <f t="shared" si="12"/>
        <v>303</v>
      </c>
      <c r="B310" s="40" t="s">
        <v>395</v>
      </c>
      <c r="C310" s="11" t="s">
        <v>444</v>
      </c>
      <c r="D310" s="11" t="s">
        <v>378</v>
      </c>
      <c r="E310" s="11" t="s">
        <v>17</v>
      </c>
      <c r="F310" s="11">
        <v>2731733</v>
      </c>
      <c r="G310" s="11" t="s">
        <v>445</v>
      </c>
      <c r="H310" s="11">
        <v>30909831340017</v>
      </c>
      <c r="I310" s="11" t="s">
        <v>138</v>
      </c>
      <c r="J310" s="11">
        <v>3</v>
      </c>
      <c r="K310" s="25">
        <f t="shared" si="11"/>
        <v>20555333.333333332</v>
      </c>
      <c r="L310" s="25">
        <v>61666</v>
      </c>
      <c r="P310" s="16"/>
      <c r="Q310" s="16"/>
    </row>
    <row r="311" spans="1:17" s="15" customFormat="1" ht="37.5" x14ac:dyDescent="0.25">
      <c r="A311" s="7">
        <f t="shared" si="12"/>
        <v>304</v>
      </c>
      <c r="B311" s="40" t="s">
        <v>395</v>
      </c>
      <c r="C311" s="11" t="s">
        <v>446</v>
      </c>
      <c r="D311" s="11" t="s">
        <v>378</v>
      </c>
      <c r="E311" s="11" t="s">
        <v>17</v>
      </c>
      <c r="F311" s="11">
        <v>2730303</v>
      </c>
      <c r="G311" s="11" t="s">
        <v>447</v>
      </c>
      <c r="H311" s="11">
        <v>310067361</v>
      </c>
      <c r="I311" s="11" t="s">
        <v>138</v>
      </c>
      <c r="J311" s="11">
        <v>1</v>
      </c>
      <c r="K311" s="25">
        <f t="shared" si="11"/>
        <v>57400000</v>
      </c>
      <c r="L311" s="25">
        <v>57400</v>
      </c>
      <c r="P311" s="16"/>
      <c r="Q311" s="16"/>
    </row>
    <row r="312" spans="1:17" s="15" customFormat="1" ht="56.25" x14ac:dyDescent="0.25">
      <c r="A312" s="7">
        <f t="shared" si="12"/>
        <v>305</v>
      </c>
      <c r="B312" s="40" t="s">
        <v>395</v>
      </c>
      <c r="C312" s="11" t="s">
        <v>448</v>
      </c>
      <c r="D312" s="11" t="s">
        <v>378</v>
      </c>
      <c r="E312" s="11" t="s">
        <v>17</v>
      </c>
      <c r="F312" s="11">
        <v>2715427</v>
      </c>
      <c r="G312" s="11" t="s">
        <v>449</v>
      </c>
      <c r="H312" s="11">
        <v>310641954</v>
      </c>
      <c r="I312" s="11" t="s">
        <v>92</v>
      </c>
      <c r="J312" s="11">
        <v>1</v>
      </c>
      <c r="K312" s="25">
        <f t="shared" si="11"/>
        <v>13800000</v>
      </c>
      <c r="L312" s="25">
        <v>13800</v>
      </c>
      <c r="P312" s="16"/>
      <c r="Q312" s="16"/>
    </row>
    <row r="313" spans="1:17" s="15" customFormat="1" ht="75" x14ac:dyDescent="0.25">
      <c r="A313" s="7">
        <f t="shared" si="12"/>
        <v>306</v>
      </c>
      <c r="B313" s="40" t="s">
        <v>395</v>
      </c>
      <c r="C313" s="11" t="s">
        <v>450</v>
      </c>
      <c r="D313" s="11" t="s">
        <v>378</v>
      </c>
      <c r="E313" s="11" t="s">
        <v>17</v>
      </c>
      <c r="F313" s="11">
        <v>2705120</v>
      </c>
      <c r="G313" s="11" t="s">
        <v>451</v>
      </c>
      <c r="H313" s="11">
        <v>205094491</v>
      </c>
      <c r="I313" s="11" t="s">
        <v>16</v>
      </c>
      <c r="J313" s="11">
        <v>3</v>
      </c>
      <c r="K313" s="25">
        <f t="shared" si="11"/>
        <v>672000</v>
      </c>
      <c r="L313" s="25">
        <v>2016</v>
      </c>
      <c r="P313" s="16"/>
      <c r="Q313" s="16"/>
    </row>
    <row r="314" spans="1:17" s="15" customFormat="1" ht="37.5" x14ac:dyDescent="0.25">
      <c r="A314" s="7">
        <f t="shared" si="12"/>
        <v>307</v>
      </c>
      <c r="B314" s="40" t="s">
        <v>395</v>
      </c>
      <c r="C314" s="11" t="s">
        <v>452</v>
      </c>
      <c r="D314" s="11" t="s">
        <v>378</v>
      </c>
      <c r="E314" s="11" t="s">
        <v>17</v>
      </c>
      <c r="F314" s="11">
        <v>2697622</v>
      </c>
      <c r="G314" s="11" t="s">
        <v>238</v>
      </c>
      <c r="H314" s="11">
        <v>203611213</v>
      </c>
      <c r="I314" s="11" t="s">
        <v>92</v>
      </c>
      <c r="J314" s="11">
        <v>1</v>
      </c>
      <c r="K314" s="25">
        <f t="shared" si="11"/>
        <v>40000</v>
      </c>
      <c r="L314" s="25">
        <v>40</v>
      </c>
      <c r="P314" s="16"/>
      <c r="Q314" s="16"/>
    </row>
    <row r="315" spans="1:17" s="15" customFormat="1" ht="37.5" x14ac:dyDescent="0.25">
      <c r="A315" s="7">
        <f t="shared" si="12"/>
        <v>308</v>
      </c>
      <c r="B315" s="40" t="s">
        <v>395</v>
      </c>
      <c r="C315" s="11" t="s">
        <v>453</v>
      </c>
      <c r="D315" s="11" t="s">
        <v>378</v>
      </c>
      <c r="E315" s="11" t="s">
        <v>17</v>
      </c>
      <c r="F315" s="11">
        <v>2694050</v>
      </c>
      <c r="G315" s="11" t="s">
        <v>454</v>
      </c>
      <c r="H315" s="11">
        <v>309602723</v>
      </c>
      <c r="I315" s="11" t="s">
        <v>92</v>
      </c>
      <c r="J315" s="11">
        <v>1</v>
      </c>
      <c r="K315" s="25">
        <f t="shared" si="11"/>
        <v>9000000</v>
      </c>
      <c r="L315" s="25">
        <v>9000</v>
      </c>
      <c r="P315" s="16"/>
      <c r="Q315" s="16"/>
    </row>
    <row r="316" spans="1:17" s="15" customFormat="1" ht="37.5" x14ac:dyDescent="0.25">
      <c r="A316" s="7">
        <f t="shared" si="12"/>
        <v>309</v>
      </c>
      <c r="B316" s="40" t="s">
        <v>395</v>
      </c>
      <c r="C316" s="11" t="s">
        <v>455</v>
      </c>
      <c r="D316" s="11" t="s">
        <v>15</v>
      </c>
      <c r="E316" s="11" t="s">
        <v>17</v>
      </c>
      <c r="F316" s="11">
        <v>2657258</v>
      </c>
      <c r="G316" s="11" t="s">
        <v>229</v>
      </c>
      <c r="H316" s="11">
        <v>304159684</v>
      </c>
      <c r="I316" s="11" t="s">
        <v>92</v>
      </c>
      <c r="J316" s="11">
        <v>1</v>
      </c>
      <c r="K316" s="25">
        <f t="shared" si="11"/>
        <v>1422000</v>
      </c>
      <c r="L316" s="25">
        <v>1422</v>
      </c>
      <c r="P316" s="16"/>
      <c r="Q316" s="16"/>
    </row>
    <row r="317" spans="1:17" s="15" customFormat="1" ht="37.5" x14ac:dyDescent="0.25">
      <c r="A317" s="7">
        <f t="shared" si="12"/>
        <v>310</v>
      </c>
      <c r="B317" s="40" t="s">
        <v>395</v>
      </c>
      <c r="C317" s="11" t="s">
        <v>456</v>
      </c>
      <c r="D317" s="11" t="s">
        <v>15</v>
      </c>
      <c r="E317" s="11" t="s">
        <v>17</v>
      </c>
      <c r="F317" s="11">
        <v>2647012</v>
      </c>
      <c r="G317" s="11" t="s">
        <v>457</v>
      </c>
      <c r="H317" s="11">
        <v>302001922</v>
      </c>
      <c r="I317" s="11" t="s">
        <v>16</v>
      </c>
      <c r="J317" s="11">
        <v>1</v>
      </c>
      <c r="K317" s="25">
        <f t="shared" si="11"/>
        <v>10800000</v>
      </c>
      <c r="L317" s="25">
        <v>10800</v>
      </c>
      <c r="P317" s="16"/>
      <c r="Q317" s="16"/>
    </row>
    <row r="318" spans="1:17" s="15" customFormat="1" ht="37.5" x14ac:dyDescent="0.25">
      <c r="A318" s="7">
        <f t="shared" si="12"/>
        <v>311</v>
      </c>
      <c r="B318" s="40" t="s">
        <v>395</v>
      </c>
      <c r="C318" s="11" t="s">
        <v>458</v>
      </c>
      <c r="D318" s="11" t="s">
        <v>15</v>
      </c>
      <c r="E318" s="11" t="s">
        <v>17</v>
      </c>
      <c r="F318" s="11">
        <v>2644797</v>
      </c>
      <c r="G318" s="11" t="s">
        <v>177</v>
      </c>
      <c r="H318" s="11">
        <v>308983149</v>
      </c>
      <c r="I318" s="11" t="s">
        <v>459</v>
      </c>
      <c r="J318" s="11">
        <v>18</v>
      </c>
      <c r="K318" s="25">
        <f t="shared" si="11"/>
        <v>60000</v>
      </c>
      <c r="L318" s="25">
        <v>1080</v>
      </c>
      <c r="P318" s="16"/>
      <c r="Q318" s="16"/>
    </row>
    <row r="319" spans="1:17" s="15" customFormat="1" ht="37.5" x14ac:dyDescent="0.25">
      <c r="A319" s="7">
        <f t="shared" si="12"/>
        <v>312</v>
      </c>
      <c r="B319" s="40" t="s">
        <v>395</v>
      </c>
      <c r="C319" s="11" t="s">
        <v>460</v>
      </c>
      <c r="D319" s="11" t="s">
        <v>15</v>
      </c>
      <c r="E319" s="11" t="s">
        <v>17</v>
      </c>
      <c r="F319" s="11">
        <v>2635416</v>
      </c>
      <c r="G319" s="11" t="s">
        <v>461</v>
      </c>
      <c r="H319" s="11">
        <v>32505844150049</v>
      </c>
      <c r="I319" s="11" t="s">
        <v>16</v>
      </c>
      <c r="J319" s="11">
        <v>15</v>
      </c>
      <c r="K319" s="25">
        <f t="shared" si="11"/>
        <v>300000</v>
      </c>
      <c r="L319" s="25">
        <v>4500</v>
      </c>
      <c r="P319" s="16"/>
      <c r="Q319" s="16"/>
    </row>
    <row r="320" spans="1:17" s="15" customFormat="1" x14ac:dyDescent="0.25">
      <c r="A320" s="7">
        <f t="shared" si="12"/>
        <v>313</v>
      </c>
      <c r="B320" s="40" t="s">
        <v>395</v>
      </c>
      <c r="C320" s="11" t="s">
        <v>462</v>
      </c>
      <c r="D320" s="11" t="s">
        <v>15</v>
      </c>
      <c r="E320" s="11" t="s">
        <v>17</v>
      </c>
      <c r="F320" s="11">
        <v>2635254</v>
      </c>
      <c r="G320" s="11" t="s">
        <v>457</v>
      </c>
      <c r="H320" s="11">
        <v>302001922</v>
      </c>
      <c r="I320" s="11" t="s">
        <v>16</v>
      </c>
      <c r="J320" s="11">
        <v>25</v>
      </c>
      <c r="K320" s="25">
        <f t="shared" si="11"/>
        <v>1725000</v>
      </c>
      <c r="L320" s="25">
        <v>43125</v>
      </c>
      <c r="P320" s="16"/>
      <c r="Q320" s="16"/>
    </row>
    <row r="321" spans="1:17" s="15" customFormat="1" ht="75" x14ac:dyDescent="0.25">
      <c r="A321" s="7">
        <f t="shared" si="12"/>
        <v>314</v>
      </c>
      <c r="B321" s="40" t="s">
        <v>395</v>
      </c>
      <c r="C321" s="11" t="s">
        <v>463</v>
      </c>
      <c r="D321" s="11" t="s">
        <v>15</v>
      </c>
      <c r="E321" s="11" t="s">
        <v>17</v>
      </c>
      <c r="F321" s="11">
        <v>2609063</v>
      </c>
      <c r="G321" s="11" t="s">
        <v>464</v>
      </c>
      <c r="H321" s="11">
        <v>310902311</v>
      </c>
      <c r="I321" s="11" t="s">
        <v>16</v>
      </c>
      <c r="J321" s="11">
        <v>2</v>
      </c>
      <c r="K321" s="25">
        <f t="shared" si="11"/>
        <v>9990000</v>
      </c>
      <c r="L321" s="25">
        <v>19980</v>
      </c>
      <c r="P321" s="16"/>
      <c r="Q321" s="16"/>
    </row>
    <row r="322" spans="1:17" s="15" customFormat="1" ht="56.25" x14ac:dyDescent="0.25">
      <c r="A322" s="7">
        <f t="shared" si="12"/>
        <v>315</v>
      </c>
      <c r="B322" s="40" t="s">
        <v>395</v>
      </c>
      <c r="C322" s="11" t="s">
        <v>465</v>
      </c>
      <c r="D322" s="11" t="s">
        <v>15</v>
      </c>
      <c r="E322" s="11" t="s">
        <v>17</v>
      </c>
      <c r="F322" s="11">
        <v>2604938</v>
      </c>
      <c r="G322" s="11" t="s">
        <v>466</v>
      </c>
      <c r="H322" s="11">
        <v>309907334</v>
      </c>
      <c r="I322" s="11" t="s">
        <v>16</v>
      </c>
      <c r="J322" s="11">
        <v>4</v>
      </c>
      <c r="K322" s="25">
        <f t="shared" si="11"/>
        <v>1250000</v>
      </c>
      <c r="L322" s="25">
        <v>5000</v>
      </c>
      <c r="P322" s="16"/>
      <c r="Q322" s="16"/>
    </row>
    <row r="323" spans="1:17" s="15" customFormat="1" ht="56.25" x14ac:dyDescent="0.25">
      <c r="A323" s="7">
        <f t="shared" si="12"/>
        <v>316</v>
      </c>
      <c r="B323" s="40" t="s">
        <v>395</v>
      </c>
      <c r="C323" s="11" t="s">
        <v>467</v>
      </c>
      <c r="D323" s="11" t="s">
        <v>15</v>
      </c>
      <c r="E323" s="11" t="s">
        <v>17</v>
      </c>
      <c r="F323" s="39">
        <v>2582365</v>
      </c>
      <c r="G323" s="39" t="s">
        <v>468</v>
      </c>
      <c r="H323" s="11">
        <v>308840824</v>
      </c>
      <c r="I323" s="11" t="s">
        <v>16</v>
      </c>
      <c r="J323" s="11">
        <v>4</v>
      </c>
      <c r="K323" s="25">
        <f t="shared" si="11"/>
        <v>695500</v>
      </c>
      <c r="L323" s="25">
        <v>2782</v>
      </c>
      <c r="P323" s="16"/>
      <c r="Q323" s="16"/>
    </row>
    <row r="324" spans="1:17" s="15" customFormat="1" ht="37.5" x14ac:dyDescent="0.25">
      <c r="A324" s="7">
        <f t="shared" si="12"/>
        <v>317</v>
      </c>
      <c r="B324" s="40" t="s">
        <v>395</v>
      </c>
      <c r="C324" s="11" t="s">
        <v>410</v>
      </c>
      <c r="D324" s="11" t="s">
        <v>378</v>
      </c>
      <c r="E324" s="11" t="s">
        <v>470</v>
      </c>
      <c r="F324" s="11" t="s">
        <v>472</v>
      </c>
      <c r="G324" s="11" t="s">
        <v>471</v>
      </c>
      <c r="H324" s="11">
        <v>530114401351</v>
      </c>
      <c r="I324" s="22" t="s">
        <v>469</v>
      </c>
      <c r="J324" s="11">
        <v>20</v>
      </c>
      <c r="K324" s="25">
        <f t="shared" ref="K324:K348" si="13">+L324/J324*1000</f>
        <v>1060550</v>
      </c>
      <c r="L324" s="25">
        <v>21211</v>
      </c>
      <c r="P324" s="16"/>
      <c r="Q324" s="16"/>
    </row>
    <row r="325" spans="1:17" s="15" customFormat="1" ht="37.5" x14ac:dyDescent="0.25">
      <c r="A325" s="7">
        <f t="shared" si="12"/>
        <v>318</v>
      </c>
      <c r="B325" s="40" t="s">
        <v>395</v>
      </c>
      <c r="C325" s="11" t="s">
        <v>410</v>
      </c>
      <c r="D325" s="11" t="s">
        <v>378</v>
      </c>
      <c r="E325" s="11" t="s">
        <v>470</v>
      </c>
      <c r="F325" s="11" t="s">
        <v>473</v>
      </c>
      <c r="G325" s="11" t="s">
        <v>471</v>
      </c>
      <c r="H325" s="11">
        <v>530114401351</v>
      </c>
      <c r="I325" s="22" t="s">
        <v>16</v>
      </c>
      <c r="J325" s="11">
        <v>20</v>
      </c>
      <c r="K325" s="25">
        <f t="shared" si="13"/>
        <v>2389450</v>
      </c>
      <c r="L325" s="25">
        <v>47789</v>
      </c>
      <c r="P325" s="16"/>
      <c r="Q325" s="16"/>
    </row>
    <row r="326" spans="1:17" s="15" customFormat="1" ht="37.5" x14ac:dyDescent="0.25">
      <c r="A326" s="7">
        <f t="shared" si="12"/>
        <v>319</v>
      </c>
      <c r="B326" s="40" t="s">
        <v>395</v>
      </c>
      <c r="C326" s="11" t="s">
        <v>410</v>
      </c>
      <c r="D326" s="11" t="s">
        <v>378</v>
      </c>
      <c r="E326" s="11" t="s">
        <v>470</v>
      </c>
      <c r="F326" s="11" t="s">
        <v>474</v>
      </c>
      <c r="G326" s="11" t="s">
        <v>471</v>
      </c>
      <c r="H326" s="11">
        <v>530114401351</v>
      </c>
      <c r="I326" s="22" t="s">
        <v>412</v>
      </c>
      <c r="J326" s="11">
        <v>10</v>
      </c>
      <c r="K326" s="25">
        <f t="shared" si="13"/>
        <v>3068800</v>
      </c>
      <c r="L326" s="25">
        <v>30688</v>
      </c>
      <c r="P326" s="16"/>
      <c r="Q326" s="16"/>
    </row>
    <row r="327" spans="1:17" s="15" customFormat="1" ht="37.5" x14ac:dyDescent="0.25">
      <c r="A327" s="7">
        <f t="shared" si="12"/>
        <v>320</v>
      </c>
      <c r="B327" s="40" t="s">
        <v>395</v>
      </c>
      <c r="C327" s="11" t="s">
        <v>410</v>
      </c>
      <c r="D327" s="11" t="s">
        <v>378</v>
      </c>
      <c r="E327" s="11" t="s">
        <v>470</v>
      </c>
      <c r="F327" s="11" t="s">
        <v>475</v>
      </c>
      <c r="G327" s="11" t="s">
        <v>471</v>
      </c>
      <c r="H327" s="11">
        <v>530114401351</v>
      </c>
      <c r="I327" s="22" t="s">
        <v>412</v>
      </c>
      <c r="J327" s="11">
        <v>2</v>
      </c>
      <c r="K327" s="25">
        <f t="shared" si="13"/>
        <v>49805000</v>
      </c>
      <c r="L327" s="25">
        <v>99610</v>
      </c>
      <c r="P327" s="16"/>
      <c r="Q327" s="16"/>
    </row>
    <row r="328" spans="1:17" s="15" customFormat="1" ht="37.5" x14ac:dyDescent="0.25">
      <c r="A328" s="7">
        <f t="shared" si="12"/>
        <v>321</v>
      </c>
      <c r="B328" s="40" t="s">
        <v>395</v>
      </c>
      <c r="C328" s="11" t="s">
        <v>410</v>
      </c>
      <c r="D328" s="11" t="s">
        <v>378</v>
      </c>
      <c r="E328" s="11" t="s">
        <v>470</v>
      </c>
      <c r="F328" s="11" t="s">
        <v>476</v>
      </c>
      <c r="G328" s="11" t="s">
        <v>477</v>
      </c>
      <c r="H328" s="11">
        <v>70840008234</v>
      </c>
      <c r="I328" s="22" t="s">
        <v>412</v>
      </c>
      <c r="J328" s="11">
        <v>8</v>
      </c>
      <c r="K328" s="25">
        <f t="shared" si="13"/>
        <v>76466375</v>
      </c>
      <c r="L328" s="25">
        <v>611731</v>
      </c>
      <c r="P328" s="16"/>
      <c r="Q328" s="16"/>
    </row>
    <row r="329" spans="1:17" s="15" customFormat="1" ht="37.5" x14ac:dyDescent="0.25">
      <c r="A329" s="7">
        <f t="shared" si="12"/>
        <v>322</v>
      </c>
      <c r="B329" s="40" t="s">
        <v>395</v>
      </c>
      <c r="C329" s="11" t="s">
        <v>410</v>
      </c>
      <c r="D329" s="11" t="s">
        <v>378</v>
      </c>
      <c r="E329" s="11" t="s">
        <v>470</v>
      </c>
      <c r="F329" s="11" t="s">
        <v>478</v>
      </c>
      <c r="G329" s="11" t="s">
        <v>477</v>
      </c>
      <c r="H329" s="11">
        <v>70840008234</v>
      </c>
      <c r="I329" s="22" t="s">
        <v>412</v>
      </c>
      <c r="J329" s="11">
        <v>3</v>
      </c>
      <c r="K329" s="25">
        <f t="shared" si="13"/>
        <v>114635666.66666667</v>
      </c>
      <c r="L329" s="25">
        <v>343907</v>
      </c>
      <c r="P329" s="16"/>
      <c r="Q329" s="16"/>
    </row>
    <row r="330" spans="1:17" s="15" customFormat="1" ht="37.5" x14ac:dyDescent="0.25">
      <c r="A330" s="7">
        <f t="shared" si="12"/>
        <v>323</v>
      </c>
      <c r="B330" s="40" t="s">
        <v>395</v>
      </c>
      <c r="C330" s="11" t="s">
        <v>410</v>
      </c>
      <c r="D330" s="11" t="s">
        <v>378</v>
      </c>
      <c r="E330" s="11" t="s">
        <v>470</v>
      </c>
      <c r="F330" s="11" t="s">
        <v>479</v>
      </c>
      <c r="G330" s="11" t="s">
        <v>477</v>
      </c>
      <c r="H330" s="11">
        <v>70840008234</v>
      </c>
      <c r="I330" s="22" t="s">
        <v>469</v>
      </c>
      <c r="J330" s="11">
        <v>18</v>
      </c>
      <c r="K330" s="25">
        <f t="shared" si="13"/>
        <v>5703000</v>
      </c>
      <c r="L330" s="25">
        <v>102654</v>
      </c>
      <c r="P330" s="16"/>
      <c r="Q330" s="16"/>
    </row>
    <row r="331" spans="1:17" s="15" customFormat="1" ht="37.5" x14ac:dyDescent="0.25">
      <c r="A331" s="7">
        <f t="shared" ref="A331:A348" si="14">+A330+1</f>
        <v>324</v>
      </c>
      <c r="B331" s="40" t="s">
        <v>395</v>
      </c>
      <c r="C331" s="11" t="s">
        <v>410</v>
      </c>
      <c r="D331" s="11" t="s">
        <v>378</v>
      </c>
      <c r="E331" s="11" t="s">
        <v>470</v>
      </c>
      <c r="F331" s="11" t="s">
        <v>480</v>
      </c>
      <c r="G331" s="11" t="s">
        <v>477</v>
      </c>
      <c r="H331" s="11">
        <v>70840008234</v>
      </c>
      <c r="I331" s="22" t="s">
        <v>412</v>
      </c>
      <c r="J331" s="11">
        <v>15</v>
      </c>
      <c r="K331" s="25">
        <f t="shared" si="13"/>
        <v>12109266.666666666</v>
      </c>
      <c r="L331" s="25">
        <v>181639</v>
      </c>
      <c r="P331" s="16"/>
      <c r="Q331" s="16"/>
    </row>
    <row r="332" spans="1:17" s="15" customFormat="1" ht="37.5" x14ac:dyDescent="0.25">
      <c r="A332" s="7">
        <f t="shared" si="14"/>
        <v>325</v>
      </c>
      <c r="B332" s="40" t="s">
        <v>395</v>
      </c>
      <c r="C332" s="11" t="s">
        <v>410</v>
      </c>
      <c r="D332" s="11" t="s">
        <v>378</v>
      </c>
      <c r="E332" s="11" t="s">
        <v>470</v>
      </c>
      <c r="F332" s="11" t="s">
        <v>481</v>
      </c>
      <c r="G332" s="11" t="s">
        <v>477</v>
      </c>
      <c r="H332" s="11">
        <v>70840008234</v>
      </c>
      <c r="I332" s="22" t="s">
        <v>412</v>
      </c>
      <c r="J332" s="11">
        <v>8</v>
      </c>
      <c r="K332" s="25">
        <f t="shared" si="13"/>
        <v>33054375</v>
      </c>
      <c r="L332" s="25">
        <v>264435</v>
      </c>
      <c r="P332" s="16"/>
      <c r="Q332" s="16"/>
    </row>
    <row r="333" spans="1:17" s="15" customFormat="1" ht="37.5" x14ac:dyDescent="0.25">
      <c r="A333" s="7">
        <f t="shared" si="14"/>
        <v>326</v>
      </c>
      <c r="B333" s="40" t="s">
        <v>395</v>
      </c>
      <c r="C333" s="11" t="s">
        <v>410</v>
      </c>
      <c r="D333" s="11" t="s">
        <v>378</v>
      </c>
      <c r="E333" s="11" t="s">
        <v>470</v>
      </c>
      <c r="F333" s="11" t="s">
        <v>482</v>
      </c>
      <c r="G333" s="11" t="s">
        <v>477</v>
      </c>
      <c r="H333" s="11">
        <v>70840008234</v>
      </c>
      <c r="I333" s="22" t="s">
        <v>412</v>
      </c>
      <c r="J333" s="11">
        <v>5</v>
      </c>
      <c r="K333" s="25">
        <f t="shared" si="13"/>
        <v>6291200</v>
      </c>
      <c r="L333" s="25">
        <v>31456</v>
      </c>
      <c r="P333" s="16"/>
      <c r="Q333" s="16"/>
    </row>
    <row r="334" spans="1:17" s="15" customFormat="1" ht="37.5" x14ac:dyDescent="0.25">
      <c r="A334" s="7">
        <f t="shared" si="14"/>
        <v>327</v>
      </c>
      <c r="B334" s="40" t="s">
        <v>395</v>
      </c>
      <c r="C334" s="11" t="s">
        <v>410</v>
      </c>
      <c r="D334" s="11" t="s">
        <v>378</v>
      </c>
      <c r="E334" s="11" t="s">
        <v>470</v>
      </c>
      <c r="F334" s="11" t="s">
        <v>483</v>
      </c>
      <c r="G334" s="11" t="s">
        <v>477</v>
      </c>
      <c r="H334" s="11">
        <v>70840008234</v>
      </c>
      <c r="I334" s="22" t="s">
        <v>412</v>
      </c>
      <c r="J334" s="11">
        <v>8</v>
      </c>
      <c r="K334" s="25">
        <f t="shared" si="13"/>
        <v>16495250</v>
      </c>
      <c r="L334" s="25">
        <v>131962</v>
      </c>
      <c r="P334" s="16"/>
      <c r="Q334" s="16"/>
    </row>
    <row r="335" spans="1:17" s="15" customFormat="1" ht="37.5" x14ac:dyDescent="0.25">
      <c r="A335" s="7">
        <f t="shared" si="14"/>
        <v>328</v>
      </c>
      <c r="B335" s="40" t="s">
        <v>395</v>
      </c>
      <c r="C335" s="11" t="s">
        <v>489</v>
      </c>
      <c r="D335" s="11" t="s">
        <v>378</v>
      </c>
      <c r="E335" s="11" t="s">
        <v>470</v>
      </c>
      <c r="F335" s="11" t="s">
        <v>490</v>
      </c>
      <c r="G335" s="11" t="s">
        <v>491</v>
      </c>
      <c r="H335" s="11">
        <v>70340016009</v>
      </c>
      <c r="I335" s="22" t="s">
        <v>16</v>
      </c>
      <c r="J335" s="11">
        <v>1</v>
      </c>
      <c r="K335" s="25">
        <f t="shared" si="13"/>
        <v>100</v>
      </c>
      <c r="L335" s="25">
        <v>0.1</v>
      </c>
      <c r="P335" s="16"/>
      <c r="Q335" s="16"/>
    </row>
    <row r="336" spans="1:17" s="15" customFormat="1" ht="37.5" x14ac:dyDescent="0.25">
      <c r="A336" s="7">
        <f t="shared" si="14"/>
        <v>329</v>
      </c>
      <c r="B336" s="40" t="s">
        <v>395</v>
      </c>
      <c r="C336" s="11" t="s">
        <v>410</v>
      </c>
      <c r="D336" s="11" t="s">
        <v>378</v>
      </c>
      <c r="E336" s="11" t="s">
        <v>470</v>
      </c>
      <c r="F336" s="11" t="s">
        <v>484</v>
      </c>
      <c r="G336" s="11" t="s">
        <v>485</v>
      </c>
      <c r="H336" s="11">
        <v>912154572</v>
      </c>
      <c r="I336" s="22" t="s">
        <v>412</v>
      </c>
      <c r="J336" s="11">
        <v>1</v>
      </c>
      <c r="K336" s="25">
        <f t="shared" si="13"/>
        <v>237956000</v>
      </c>
      <c r="L336" s="25">
        <v>237956</v>
      </c>
      <c r="P336" s="16"/>
      <c r="Q336" s="16"/>
    </row>
    <row r="337" spans="1:17" s="15" customFormat="1" ht="37.5" x14ac:dyDescent="0.25">
      <c r="A337" s="7">
        <f t="shared" si="14"/>
        <v>330</v>
      </c>
      <c r="B337" s="40" t="s">
        <v>395</v>
      </c>
      <c r="C337" s="11" t="s">
        <v>410</v>
      </c>
      <c r="D337" s="11" t="s">
        <v>378</v>
      </c>
      <c r="E337" s="11" t="s">
        <v>470</v>
      </c>
      <c r="F337" s="11" t="s">
        <v>486</v>
      </c>
      <c r="G337" s="11" t="s">
        <v>485</v>
      </c>
      <c r="H337" s="11">
        <v>912154572</v>
      </c>
      <c r="I337" s="22" t="s">
        <v>412</v>
      </c>
      <c r="J337" s="11">
        <v>1</v>
      </c>
      <c r="K337" s="25">
        <f t="shared" si="13"/>
        <v>185887000</v>
      </c>
      <c r="L337" s="25">
        <v>185887</v>
      </c>
      <c r="P337" s="16"/>
      <c r="Q337" s="16"/>
    </row>
    <row r="338" spans="1:17" s="15" customFormat="1" ht="37.5" x14ac:dyDescent="0.25">
      <c r="A338" s="7">
        <f t="shared" si="14"/>
        <v>331</v>
      </c>
      <c r="B338" s="40" t="s">
        <v>395</v>
      </c>
      <c r="C338" s="11" t="s">
        <v>410</v>
      </c>
      <c r="D338" s="11" t="s">
        <v>378</v>
      </c>
      <c r="E338" s="11" t="s">
        <v>470</v>
      </c>
      <c r="F338" s="11" t="s">
        <v>487</v>
      </c>
      <c r="G338" s="11" t="s">
        <v>485</v>
      </c>
      <c r="H338" s="11">
        <v>912154572</v>
      </c>
      <c r="I338" s="22" t="s">
        <v>412</v>
      </c>
      <c r="J338" s="11">
        <v>1</v>
      </c>
      <c r="K338" s="25">
        <f t="shared" si="13"/>
        <v>260281000</v>
      </c>
      <c r="L338" s="25">
        <v>260281</v>
      </c>
      <c r="P338" s="16"/>
      <c r="Q338" s="16"/>
    </row>
    <row r="339" spans="1:17" s="15" customFormat="1" ht="37.5" x14ac:dyDescent="0.25">
      <c r="A339" s="7">
        <f t="shared" si="14"/>
        <v>332</v>
      </c>
      <c r="B339" s="40" t="s">
        <v>395</v>
      </c>
      <c r="C339" s="11" t="s">
        <v>410</v>
      </c>
      <c r="D339" s="41" t="s">
        <v>378</v>
      </c>
      <c r="E339" s="41" t="s">
        <v>470</v>
      </c>
      <c r="F339" s="41" t="s">
        <v>488</v>
      </c>
      <c r="G339" s="41" t="s">
        <v>485</v>
      </c>
      <c r="H339" s="41">
        <v>912154572</v>
      </c>
      <c r="I339" s="22" t="s">
        <v>412</v>
      </c>
      <c r="J339" s="11">
        <v>1</v>
      </c>
      <c r="K339" s="25">
        <f t="shared" si="13"/>
        <v>77112000</v>
      </c>
      <c r="L339" s="25">
        <v>77112</v>
      </c>
      <c r="P339" s="16"/>
      <c r="Q339" s="16"/>
    </row>
    <row r="340" spans="1:17" s="15" customFormat="1" x14ac:dyDescent="0.25">
      <c r="A340" s="7">
        <f t="shared" si="14"/>
        <v>333</v>
      </c>
      <c r="B340" s="40" t="s">
        <v>395</v>
      </c>
      <c r="C340" s="11" t="s">
        <v>492</v>
      </c>
      <c r="D340" s="57" t="s">
        <v>15</v>
      </c>
      <c r="E340" s="58" t="s">
        <v>470</v>
      </c>
      <c r="F340" s="59" t="s">
        <v>493</v>
      </c>
      <c r="G340" s="60" t="s">
        <v>494</v>
      </c>
      <c r="H340" s="60">
        <v>206934118</v>
      </c>
      <c r="I340" s="22" t="s">
        <v>16</v>
      </c>
      <c r="J340" s="12">
        <v>4</v>
      </c>
      <c r="K340" s="25">
        <f t="shared" si="13"/>
        <v>29904000</v>
      </c>
      <c r="L340" s="25">
        <v>119616</v>
      </c>
      <c r="P340" s="16"/>
      <c r="Q340" s="16"/>
    </row>
    <row r="341" spans="1:17" s="15" customFormat="1" x14ac:dyDescent="0.25">
      <c r="A341" s="7">
        <f t="shared" si="14"/>
        <v>334</v>
      </c>
      <c r="B341" s="40" t="s">
        <v>395</v>
      </c>
      <c r="C341" s="11" t="s">
        <v>492</v>
      </c>
      <c r="D341" s="57"/>
      <c r="E341" s="58"/>
      <c r="F341" s="59"/>
      <c r="G341" s="60"/>
      <c r="H341" s="60"/>
      <c r="I341" s="22" t="s">
        <v>16</v>
      </c>
      <c r="J341" s="12">
        <v>4</v>
      </c>
      <c r="K341" s="25">
        <f t="shared" si="13"/>
        <v>53984000</v>
      </c>
      <c r="L341" s="25">
        <v>215936</v>
      </c>
      <c r="P341" s="16"/>
      <c r="Q341" s="16"/>
    </row>
    <row r="342" spans="1:17" s="15" customFormat="1" x14ac:dyDescent="0.25">
      <c r="A342" s="7">
        <f t="shared" si="14"/>
        <v>335</v>
      </c>
      <c r="B342" s="40" t="s">
        <v>395</v>
      </c>
      <c r="C342" s="11" t="s">
        <v>492</v>
      </c>
      <c r="D342" s="57"/>
      <c r="E342" s="58"/>
      <c r="F342" s="59"/>
      <c r="G342" s="60"/>
      <c r="H342" s="60"/>
      <c r="I342" s="22" t="s">
        <v>16</v>
      </c>
      <c r="J342" s="12">
        <v>4</v>
      </c>
      <c r="K342" s="25">
        <f t="shared" si="13"/>
        <v>7616000</v>
      </c>
      <c r="L342" s="25">
        <v>30464</v>
      </c>
      <c r="P342" s="16"/>
      <c r="Q342" s="16"/>
    </row>
    <row r="343" spans="1:17" s="15" customFormat="1" x14ac:dyDescent="0.25">
      <c r="A343" s="7">
        <f t="shared" si="14"/>
        <v>336</v>
      </c>
      <c r="B343" s="40" t="s">
        <v>395</v>
      </c>
      <c r="C343" s="11" t="s">
        <v>492</v>
      </c>
      <c r="D343" s="57"/>
      <c r="E343" s="58"/>
      <c r="F343" s="59"/>
      <c r="G343" s="60"/>
      <c r="H343" s="60"/>
      <c r="I343" s="22" t="s">
        <v>16</v>
      </c>
      <c r="J343" s="12">
        <v>3</v>
      </c>
      <c r="K343" s="25">
        <f t="shared" si="13"/>
        <v>8064000</v>
      </c>
      <c r="L343" s="25">
        <v>24192</v>
      </c>
      <c r="P343" s="16"/>
      <c r="Q343" s="16"/>
    </row>
    <row r="344" spans="1:17" s="15" customFormat="1" x14ac:dyDescent="0.25">
      <c r="A344" s="7">
        <f t="shared" si="14"/>
        <v>337</v>
      </c>
      <c r="B344" s="40" t="s">
        <v>395</v>
      </c>
      <c r="C344" s="11" t="s">
        <v>495</v>
      </c>
      <c r="D344" s="57"/>
      <c r="E344" s="58"/>
      <c r="F344" s="59"/>
      <c r="G344" s="60"/>
      <c r="H344" s="60"/>
      <c r="I344" s="22" t="s">
        <v>16</v>
      </c>
      <c r="J344" s="12">
        <v>5</v>
      </c>
      <c r="K344" s="25">
        <f t="shared" si="13"/>
        <v>35840000</v>
      </c>
      <c r="L344" s="25">
        <v>179200</v>
      </c>
      <c r="P344" s="16"/>
      <c r="Q344" s="16"/>
    </row>
    <row r="345" spans="1:17" s="15" customFormat="1" x14ac:dyDescent="0.25">
      <c r="A345" s="7">
        <f t="shared" si="14"/>
        <v>338</v>
      </c>
      <c r="B345" s="40" t="s">
        <v>395</v>
      </c>
      <c r="C345" s="11" t="s">
        <v>496</v>
      </c>
      <c r="D345" s="57"/>
      <c r="E345" s="58"/>
      <c r="F345" s="59"/>
      <c r="G345" s="60"/>
      <c r="H345" s="60"/>
      <c r="I345" s="22" t="s">
        <v>16</v>
      </c>
      <c r="J345" s="12">
        <v>4</v>
      </c>
      <c r="K345" s="25">
        <f t="shared" si="13"/>
        <v>36152000</v>
      </c>
      <c r="L345" s="25">
        <v>144608</v>
      </c>
      <c r="P345" s="16"/>
      <c r="Q345" s="16"/>
    </row>
    <row r="346" spans="1:17" s="15" customFormat="1" x14ac:dyDescent="0.25">
      <c r="A346" s="7">
        <f t="shared" si="14"/>
        <v>339</v>
      </c>
      <c r="B346" s="40" t="s">
        <v>395</v>
      </c>
      <c r="C346" s="11" t="s">
        <v>497</v>
      </c>
      <c r="D346" s="47" t="s">
        <v>15</v>
      </c>
      <c r="E346" s="49" t="s">
        <v>470</v>
      </c>
      <c r="F346" s="51" t="s">
        <v>499</v>
      </c>
      <c r="G346" s="53" t="s">
        <v>494</v>
      </c>
      <c r="H346" s="55">
        <v>206934118</v>
      </c>
      <c r="I346" s="22" t="s">
        <v>138</v>
      </c>
      <c r="J346" s="12">
        <v>4</v>
      </c>
      <c r="K346" s="25">
        <f t="shared" si="13"/>
        <v>18032000</v>
      </c>
      <c r="L346" s="25">
        <v>72128</v>
      </c>
      <c r="P346" s="16"/>
      <c r="Q346" s="16"/>
    </row>
    <row r="347" spans="1:17" s="15" customFormat="1" x14ac:dyDescent="0.25">
      <c r="A347" s="7">
        <f t="shared" si="14"/>
        <v>340</v>
      </c>
      <c r="B347" s="40" t="s">
        <v>395</v>
      </c>
      <c r="C347" s="11" t="s">
        <v>498</v>
      </c>
      <c r="D347" s="48"/>
      <c r="E347" s="50"/>
      <c r="F347" s="52"/>
      <c r="G347" s="54"/>
      <c r="H347" s="56"/>
      <c r="I347" s="22" t="s">
        <v>16</v>
      </c>
      <c r="J347" s="12">
        <v>3</v>
      </c>
      <c r="K347" s="25">
        <f t="shared" si="13"/>
        <v>1456000</v>
      </c>
      <c r="L347" s="25">
        <v>4368</v>
      </c>
      <c r="P347" s="16"/>
      <c r="Q347" s="16"/>
    </row>
    <row r="348" spans="1:17" s="15" customFormat="1" ht="37.5" x14ac:dyDescent="0.25">
      <c r="A348" s="7">
        <f t="shared" si="14"/>
        <v>341</v>
      </c>
      <c r="B348" s="40" t="s">
        <v>395</v>
      </c>
      <c r="C348" s="11" t="s">
        <v>500</v>
      </c>
      <c r="D348" s="7" t="s">
        <v>15</v>
      </c>
      <c r="E348" s="22" t="s">
        <v>470</v>
      </c>
      <c r="F348" s="46" t="s">
        <v>501</v>
      </c>
      <c r="G348" s="42" t="s">
        <v>502</v>
      </c>
      <c r="H348" s="45">
        <v>206934118</v>
      </c>
      <c r="I348" s="22" t="s">
        <v>16</v>
      </c>
      <c r="J348" s="12">
        <v>1</v>
      </c>
      <c r="K348" s="25">
        <f t="shared" si="13"/>
        <v>34076000</v>
      </c>
      <c r="L348" s="88">
        <v>34076</v>
      </c>
      <c r="P348" s="16"/>
      <c r="Q348" s="16"/>
    </row>
    <row r="349" spans="1:17" s="30" customFormat="1" x14ac:dyDescent="0.3">
      <c r="A349" s="76" t="s">
        <v>19</v>
      </c>
      <c r="B349" s="77"/>
      <c r="C349" s="78"/>
      <c r="D349" s="26"/>
      <c r="E349" s="26"/>
      <c r="F349" s="44"/>
      <c r="G349" s="43"/>
      <c r="H349" s="26"/>
      <c r="I349" s="26"/>
      <c r="J349" s="27"/>
      <c r="K349" s="28"/>
      <c r="L349" s="29">
        <f>SUM(L8:L348)</f>
        <v>7880253.0109400004</v>
      </c>
      <c r="P349" s="31"/>
      <c r="Q349" s="31"/>
    </row>
    <row r="351" spans="1:17" x14ac:dyDescent="0.3">
      <c r="G351" s="32"/>
    </row>
    <row r="352" spans="1:17" x14ac:dyDescent="0.3">
      <c r="G352" s="34"/>
      <c r="H352" s="35"/>
    </row>
  </sheetData>
  <autoFilter ref="A7:AS349" xr:uid="{FA5C7447-3422-4881-8599-69D92128B023}"/>
  <mergeCells count="110">
    <mergeCell ref="F210:F215"/>
    <mergeCell ref="G210:G215"/>
    <mergeCell ref="H210:H215"/>
    <mergeCell ref="F199:F201"/>
    <mergeCell ref="G199:G201"/>
    <mergeCell ref="H199:H201"/>
    <mergeCell ref="F204:F205"/>
    <mergeCell ref="G204:G205"/>
    <mergeCell ref="H204:H205"/>
    <mergeCell ref="H163:H167"/>
    <mergeCell ref="F169:F175"/>
    <mergeCell ref="G169:G175"/>
    <mergeCell ref="H169:H175"/>
    <mergeCell ref="F189:F191"/>
    <mergeCell ref="G189:G191"/>
    <mergeCell ref="H189:H191"/>
    <mergeCell ref="F177:F179"/>
    <mergeCell ref="G177:G179"/>
    <mergeCell ref="H177:H179"/>
    <mergeCell ref="F182:F183"/>
    <mergeCell ref="G182:G183"/>
    <mergeCell ref="H182:H183"/>
    <mergeCell ref="A349:C349"/>
    <mergeCell ref="J1:L1"/>
    <mergeCell ref="J2:L2"/>
    <mergeCell ref="A3:L3"/>
    <mergeCell ref="A4:L4"/>
    <mergeCell ref="A6:A7"/>
    <mergeCell ref="B6:B7"/>
    <mergeCell ref="C6:C7"/>
    <mergeCell ref="G6:H6"/>
    <mergeCell ref="I6:I7"/>
    <mergeCell ref="J6:J7"/>
    <mergeCell ref="K6:K7"/>
    <mergeCell ref="L6:L7"/>
    <mergeCell ref="D6:D7"/>
    <mergeCell ref="E6:E7"/>
    <mergeCell ref="F6:F7"/>
    <mergeCell ref="F145:F151"/>
    <mergeCell ref="G145:G151"/>
    <mergeCell ref="H145:H151"/>
    <mergeCell ref="F152:F159"/>
    <mergeCell ref="G152:G159"/>
    <mergeCell ref="H152:H159"/>
    <mergeCell ref="F163:F167"/>
    <mergeCell ref="G163:G167"/>
    <mergeCell ref="F21:F25"/>
    <mergeCell ref="G21:G25"/>
    <mergeCell ref="H21:H25"/>
    <mergeCell ref="F11:F13"/>
    <mergeCell ref="G11:G13"/>
    <mergeCell ref="H11:H13"/>
    <mergeCell ref="I11:I13"/>
    <mergeCell ref="F17:F19"/>
    <mergeCell ref="G17:G19"/>
    <mergeCell ref="H17:H19"/>
    <mergeCell ref="I17:I19"/>
    <mergeCell ref="G15:G16"/>
    <mergeCell ref="H15:H16"/>
    <mergeCell ref="F15:F16"/>
    <mergeCell ref="I46:I47"/>
    <mergeCell ref="F41:F44"/>
    <mergeCell ref="G41:G44"/>
    <mergeCell ref="H41:H44"/>
    <mergeCell ref="F46:F47"/>
    <mergeCell ref="G46:G47"/>
    <mergeCell ref="H46:H47"/>
    <mergeCell ref="F27:F29"/>
    <mergeCell ref="G27:G29"/>
    <mergeCell ref="H27:H29"/>
    <mergeCell ref="F30:F35"/>
    <mergeCell ref="G30:G35"/>
    <mergeCell ref="H30:H35"/>
    <mergeCell ref="F37:F38"/>
    <mergeCell ref="G37:G38"/>
    <mergeCell ref="H37:H38"/>
    <mergeCell ref="F39:F40"/>
    <mergeCell ref="G39:G40"/>
    <mergeCell ref="H39:H40"/>
    <mergeCell ref="F79:F80"/>
    <mergeCell ref="G79:G80"/>
    <mergeCell ref="H79:H80"/>
    <mergeCell ref="F70:F72"/>
    <mergeCell ref="G70:G72"/>
    <mergeCell ref="H70:H72"/>
    <mergeCell ref="F77:F78"/>
    <mergeCell ref="G77:G78"/>
    <mergeCell ref="H77:H78"/>
    <mergeCell ref="F271:F288"/>
    <mergeCell ref="G271:G288"/>
    <mergeCell ref="H271:H288"/>
    <mergeCell ref="F289:F290"/>
    <mergeCell ref="G289:G290"/>
    <mergeCell ref="H289:H290"/>
    <mergeCell ref="F262:F267"/>
    <mergeCell ref="G262:G267"/>
    <mergeCell ref="H262:H267"/>
    <mergeCell ref="F269:F270"/>
    <mergeCell ref="G269:G270"/>
    <mergeCell ref="H269:H270"/>
    <mergeCell ref="D346:D347"/>
    <mergeCell ref="E346:E347"/>
    <mergeCell ref="F346:F347"/>
    <mergeCell ref="G346:G347"/>
    <mergeCell ref="H346:H347"/>
    <mergeCell ref="D340:D345"/>
    <mergeCell ref="E340:E345"/>
    <mergeCell ref="F340:F345"/>
    <mergeCell ref="G340:G345"/>
    <mergeCell ref="H340:H345"/>
  </mergeCells>
  <phoneticPr fontId="4" type="noConversion"/>
  <pageMargins left="0.70866141732283472" right="0.70866141732283472" top="0.74803149606299213" bottom="0.74803149606299213" header="0.31496062992125984" footer="0.31496062992125984"/>
  <pageSetup paperSize="9" scale="4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4-шакл  </vt:lpstr>
      <vt:lpstr>'4-шакл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2025-01-16T13:31:14Z</dcterms:modified>
</cp:coreProperties>
</file>