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3"/>
  </bookViews>
  <sheets>
    <sheet name="Бюджет 1-шакл" sheetId="1" r:id="rId1"/>
    <sheet name="Внебюджет 2-шакл" sheetId="2" r:id="rId2"/>
    <sheet name="Каптитал куйилмалар 3-шакл" sheetId="3" r:id="rId3"/>
    <sheet name="4-шакл" sheetId="4" r:id="rId4"/>
  </sheets>
  <definedNames>
    <definedName name="_xlnm._FilterDatabase" localSheetId="3" hidden="1">'4-шакл'!$A$5:$K$35</definedName>
  </definedNames>
  <calcPr fullCalcOnLoad="1"/>
</workbook>
</file>

<file path=xl/sharedStrings.xml><?xml version="1.0" encoding="utf-8"?>
<sst xmlns="http://schemas.openxmlformats.org/spreadsheetml/2006/main" count="222" uniqueCount="103">
  <si>
    <t>№</t>
  </si>
  <si>
    <t xml:space="preserve">Ҳисобот даври мобайнида бюджетдан ажратилаётган маблағлар суммаси </t>
  </si>
  <si>
    <t>шундан:</t>
  </si>
  <si>
    <t xml:space="preserve">ЖАМИ </t>
  </si>
  <si>
    <t xml:space="preserve">иш ҳақи ва унга 
тенглаштирилувчи тўловлар миқдори </t>
  </si>
  <si>
    <t xml:space="preserve">бошқа жорий 
харажатлар </t>
  </si>
  <si>
    <t xml:space="preserve">объетларни лойиҳалаштириш, 
қуриш, (реконструкция қилиш)ва таъмирлаш ишлари учун капитал қўйилмалар </t>
  </si>
  <si>
    <t>1-шакл</t>
  </si>
  <si>
    <t>2-шакл</t>
  </si>
  <si>
    <t>МАЪЛУМОТ</t>
  </si>
  <si>
    <t xml:space="preserve">№ </t>
  </si>
  <si>
    <t xml:space="preserve">Буюртмачи </t>
  </si>
  <si>
    <t xml:space="preserve">Пудратчи </t>
  </si>
  <si>
    <t xml:space="preserve">Лойиҳанинг 
номланиши </t>
  </si>
  <si>
    <t xml:space="preserve">Лойиҳа 
қуввати </t>
  </si>
  <si>
    <t xml:space="preserve">Лойиҳани 
амалга оширган даври </t>
  </si>
  <si>
    <t>Лойиҳани 
амалга оширган қиймати (минг сўмда)</t>
  </si>
  <si>
    <t>шундан 
ўзлаштирилган маблағлар (минг сўмда)</t>
  </si>
  <si>
    <t>Лойиҳани 
молиялаштириш манбаси (бюджет/бюджетдан ташқари маблағлар)</t>
  </si>
  <si>
    <t>4-шакл</t>
  </si>
  <si>
    <t xml:space="preserve">4-шакл </t>
  </si>
  <si>
    <t xml:space="preserve">Иқтисодий 
тасниф бўйича харажатлар моддаси </t>
  </si>
  <si>
    <t xml:space="preserve">Харид қилинган товарлар ва хизматлар номи </t>
  </si>
  <si>
    <t xml:space="preserve">Ҳарид жараёнини амалга ошириш тури </t>
  </si>
  <si>
    <t>* Ўтказилган танловлар (тендерлар) ва амалга оширилган давлат харидлари тўғрисидаги маълумотлар йил бошидан ўсиб борувчи тартибда кўрсатилади.</t>
  </si>
  <si>
    <t xml:space="preserve">Бюджет 
ташкилотининг номи </t>
  </si>
  <si>
    <t xml:space="preserve">Бюджет 
ташкилотларининг номланиши </t>
  </si>
  <si>
    <t>(минг сўмда)</t>
  </si>
  <si>
    <r>
      <t>Товарлар (хизматлар) хариди мақсадлари (марказий аппарат</t>
    </r>
    <r>
      <rPr>
        <b/>
        <sz val="11"/>
        <color indexed="10"/>
        <rFont val="Calibri"/>
        <family val="2"/>
      </rPr>
      <t>/идоравий ташкилот учун</t>
    </r>
    <r>
      <rPr>
        <b/>
        <sz val="11"/>
        <color indexed="8"/>
        <rFont val="Calibri"/>
        <family val="2"/>
      </rPr>
      <t xml:space="preserve"> </t>
    </r>
  </si>
  <si>
    <t>РСЭМ моддий таъминоти учун</t>
  </si>
  <si>
    <t xml:space="preserve">бюджетдан ташқари маблағлар ҳисобидан </t>
  </si>
  <si>
    <t>Хлороформ</t>
  </si>
  <si>
    <r>
      <t xml:space="preserve">Харид қилинаётган товарлар (хизматлар) </t>
    </r>
    <r>
      <rPr>
        <b/>
        <sz val="11"/>
        <color indexed="10"/>
        <rFont val="Calibri"/>
        <family val="2"/>
      </rPr>
      <t xml:space="preserve">ўлчов бирлиги </t>
    </r>
    <r>
      <rPr>
        <b/>
        <sz val="11"/>
        <color indexed="8"/>
        <rFont val="Calibri"/>
        <family val="2"/>
      </rPr>
      <t>(имконият дражаси)</t>
    </r>
  </si>
  <si>
    <r>
      <t>Харид қилинаётган товарлар (</t>
    </r>
    <r>
      <rPr>
        <b/>
        <sz val="11"/>
        <color indexed="10"/>
        <rFont val="Calibri"/>
        <family val="2"/>
      </rPr>
      <t>хизматлар) миқдори (хажми)</t>
    </r>
  </si>
  <si>
    <r>
      <t xml:space="preserve">Битим (шартнома) бўйича товарлар </t>
    </r>
    <r>
      <rPr>
        <b/>
        <sz val="11"/>
        <color indexed="10"/>
        <rFont val="Calibri"/>
        <family val="2"/>
      </rPr>
      <t>(хизматлар) миқдори (хажми)</t>
    </r>
  </si>
  <si>
    <t>кг</t>
  </si>
  <si>
    <t>шт</t>
  </si>
  <si>
    <r>
      <t>Лот/</t>
    </r>
    <r>
      <rPr>
        <b/>
        <sz val="11"/>
        <color indexed="10"/>
        <rFont val="Calibri"/>
        <family val="2"/>
      </rPr>
      <t xml:space="preserve">шартнома 
рақами </t>
    </r>
  </si>
  <si>
    <r>
      <t>Молиялаштириш манбаси (бюджет/</t>
    </r>
    <r>
      <rPr>
        <b/>
        <sz val="11"/>
        <color indexed="10"/>
        <rFont val="Calibri"/>
        <family val="2"/>
      </rPr>
      <t xml:space="preserve">бюджетдан ташқари маблағлар ҳисобидан </t>
    </r>
  </si>
  <si>
    <t>Итого</t>
  </si>
  <si>
    <t>Х. Сулаймонова номидаги Республика суд экспертиза маркази</t>
  </si>
  <si>
    <t>услуга</t>
  </si>
  <si>
    <r>
      <t>Харид қилинган товарлар (хизматлар) жами миқдори (хажми) қиймати</t>
    </r>
    <r>
      <rPr>
        <b/>
        <sz val="11"/>
        <color indexed="10"/>
        <rFont val="Calibri"/>
        <family val="2"/>
      </rPr>
      <t xml:space="preserve"> ( минг сўм)</t>
    </r>
  </si>
  <si>
    <t xml:space="preserve">Х. Сулаймонова номидаги Республика суд экспертиза марказида 2021 йилда ўтказилган танловлар (тендерлар) ва амалга 
оширилган давлат харидлари тўғрисидаги </t>
  </si>
  <si>
    <t xml:space="preserve">Х. Сулаймонова номидаги Республика суд экспертиза марказининг давлат бюджетидан ажратилган маблағларини 2022 йил 1-чорак давомида амалга оширилган касса харажатлари тўғрисида 
МАЪЛУМОТ </t>
  </si>
  <si>
    <t xml:space="preserve">Х. Сулаймонова номидаги Республика суд экспертиза марказининг бюджетан ташқари маблағлари бўйича 2022 йил 1-чорак давомида амалга оширилган касса харажатлари тўғрисида  
МАЪЛУМОТ </t>
  </si>
  <si>
    <t xml:space="preserve">_____________ вилоят адлия бошқармасида капитал кўйилмалар ҳисобидан 2022 йил 1-чоракда амалга 
оширилаётган лойиҳалар тўғрисидаги </t>
  </si>
  <si>
    <t>Папка специальная А3 + ф.,, печать 2+ по макету заказчика</t>
  </si>
  <si>
    <t>аукцион</t>
  </si>
  <si>
    <t>лот № 22111007035662/№ 24008</t>
  </si>
  <si>
    <t>Батарея первичных элементов</t>
  </si>
  <si>
    <t>лот № 22111007032217/№ 22431</t>
  </si>
  <si>
    <t>лот № 22111007013881/№ 13777</t>
  </si>
  <si>
    <t>Бинты медицинские марлевые стерильные</t>
  </si>
  <si>
    <t>упак</t>
  </si>
  <si>
    <t>лот № 22111007013874/№ 13765</t>
  </si>
  <si>
    <t xml:space="preserve">Электронный магазин </t>
  </si>
  <si>
    <t>Сервисное техническое обслуживание промышленных приборов газа</t>
  </si>
  <si>
    <t xml:space="preserve">177672 </t>
  </si>
  <si>
    <t>171498</t>
  </si>
  <si>
    <t>Вода питьевая упакованная</t>
  </si>
  <si>
    <t>166458</t>
  </si>
  <si>
    <t xml:space="preserve">Программный комплекс TNQurilish предназначен для определения стоимости строительство по нормам ШНК. </t>
  </si>
  <si>
    <t xml:space="preserve">Программный комплекс TNQurilish предназначен для определения стоимости строительство по нормам ШНК.  На компьютер, который установлен база данных InterBase программа </t>
  </si>
  <si>
    <t>155706</t>
  </si>
  <si>
    <t>Ремонт для легкового автомобиля LACETTI.</t>
  </si>
  <si>
    <t>142167</t>
  </si>
  <si>
    <t>138962</t>
  </si>
  <si>
    <t>буклете Размер: 70 х 90 см Белые розы (20 шт.); Синий ирис (9 шт.); Фиолетовая фрезия (6 шт.); Салал (0,9шт.); Матрикария (6шт.); Хризантема кустовая белая (5шт.); Эрингиум (6шт.); Салал; Гортензия (6шт.); срочно доставка</t>
  </si>
  <si>
    <t>букет  (розы) срочно доставка</t>
  </si>
  <si>
    <t>138943</t>
  </si>
  <si>
    <t>Сувениры с национальном орнаментом с нанесённым логотипом</t>
  </si>
  <si>
    <t>136967</t>
  </si>
  <si>
    <t>Индикаторная бумага универсальная</t>
  </si>
  <si>
    <t>120733</t>
  </si>
  <si>
    <t>Азотная кислота ч Бензол чда Гексан хч Гептан ч Диэтиламин гидрохлорид</t>
  </si>
  <si>
    <t>набор</t>
  </si>
  <si>
    <t>120718</t>
  </si>
  <si>
    <t>Депозитарий Муаллиф</t>
  </si>
  <si>
    <t>110776</t>
  </si>
  <si>
    <t>109948</t>
  </si>
  <si>
    <t>Услуги по монтажу и установке системы вентиляции и кондиционирования (Вырезка проёма в алюкобоне под монтажное устройство)</t>
  </si>
  <si>
    <t>Планшет с лунками для лабораторных исследований</t>
  </si>
  <si>
    <t xml:space="preserve">106923 </t>
  </si>
  <si>
    <t>Услуга декларанта</t>
  </si>
  <si>
    <t>94305</t>
  </si>
  <si>
    <t>Соляная кислота хч Используется в лабораториях.</t>
  </si>
  <si>
    <t>88729</t>
  </si>
  <si>
    <t>Ацетон чда Применяется в лабораториях.</t>
  </si>
  <si>
    <t>88720</t>
  </si>
  <si>
    <t>75526</t>
  </si>
  <si>
    <t>69464</t>
  </si>
  <si>
    <t>Аргон газообразный</t>
  </si>
  <si>
    <t>бал</t>
  </si>
  <si>
    <t>155703</t>
  </si>
  <si>
    <t>124779</t>
  </si>
  <si>
    <t>120148</t>
  </si>
  <si>
    <t>Лабораторная посуда (Чашка выпарительная № 2 (50мл) d=77мм, h=30мм Используется в лабораториях.)</t>
  </si>
  <si>
    <t>Лабораторная посуда (Чашка выпарительная № 4 (150мл) d=107мм, h=40мм Используются в лабораториях.)</t>
  </si>
  <si>
    <t>120134</t>
  </si>
  <si>
    <t>119573</t>
  </si>
  <si>
    <t>Услуга по размещению рекламы</t>
  </si>
  <si>
    <t>110775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</si>
</sst>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0" fillId="0" borderId="0" xfId="0" applyAlignment="1">
      <alignment wrapText="1"/>
    </xf>
    <xf numFmtId="0" fontId="50" fillId="0" borderId="0" xfId="0" applyFont="1" applyBorder="1" applyAlignment="1">
      <alignment/>
    </xf>
    <xf numFmtId="0" fontId="0" fillId="0" borderId="0" xfId="0" applyAlignment="1">
      <alignment vertical="center"/>
    </xf>
    <xf numFmtId="43" fontId="40" fillId="0" borderId="10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69" fontId="4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43" fontId="7" fillId="0" borderId="10" xfId="59" applyFont="1" applyFill="1" applyBorder="1" applyAlignment="1">
      <alignment vertical="center"/>
    </xf>
    <xf numFmtId="43" fontId="0" fillId="0" borderId="0" xfId="0" applyNumberFormat="1" applyAlignment="1">
      <alignment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3" fontId="7" fillId="0" borderId="10" xfId="59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.140625" style="14" bestFit="1" customWidth="1"/>
    <col min="2" max="2" width="27.57421875" style="14" customWidth="1"/>
    <col min="3" max="5" width="20.28125" style="14" customWidth="1"/>
    <col min="6" max="6" width="24.421875" style="14" customWidth="1"/>
    <col min="7" max="16384" width="9.140625" style="14" customWidth="1"/>
  </cols>
  <sheetData>
    <row r="1" spans="1:6" ht="15">
      <c r="A1" s="34"/>
      <c r="B1" s="34"/>
      <c r="C1" s="34"/>
      <c r="D1" s="34"/>
      <c r="E1" s="34"/>
      <c r="F1" s="34"/>
    </row>
    <row r="2" spans="1:6" ht="15">
      <c r="A2" s="13"/>
      <c r="B2" s="13"/>
      <c r="C2" s="13"/>
      <c r="D2" s="13"/>
      <c r="E2" s="13"/>
      <c r="F2" s="13" t="s">
        <v>7</v>
      </c>
    </row>
    <row r="3" spans="1:6" ht="95.25" customHeight="1">
      <c r="A3" s="35" t="s">
        <v>44</v>
      </c>
      <c r="B3" s="35"/>
      <c r="C3" s="35"/>
      <c r="D3" s="35"/>
      <c r="E3" s="35"/>
      <c r="F3" s="35"/>
    </row>
    <row r="4" ht="15">
      <c r="F4" s="13" t="s">
        <v>27</v>
      </c>
    </row>
    <row r="5" spans="1:6" ht="15">
      <c r="A5" s="32" t="s">
        <v>0</v>
      </c>
      <c r="B5" s="31" t="s">
        <v>25</v>
      </c>
      <c r="C5" s="32" t="s">
        <v>1</v>
      </c>
      <c r="D5" s="32"/>
      <c r="E5" s="32"/>
      <c r="F5" s="32"/>
    </row>
    <row r="6" spans="1:6" ht="15">
      <c r="A6" s="32"/>
      <c r="B6" s="31"/>
      <c r="C6" s="32" t="s">
        <v>3</v>
      </c>
      <c r="D6" s="32" t="s">
        <v>2</v>
      </c>
      <c r="E6" s="32"/>
      <c r="F6" s="32"/>
    </row>
    <row r="7" spans="1:6" ht="39.75" customHeight="1">
      <c r="A7" s="32"/>
      <c r="B7" s="31"/>
      <c r="C7" s="32"/>
      <c r="D7" s="31" t="s">
        <v>4</v>
      </c>
      <c r="E7" s="31" t="s">
        <v>5</v>
      </c>
      <c r="F7" s="31" t="s">
        <v>6</v>
      </c>
    </row>
    <row r="8" spans="1:6" ht="51" customHeight="1">
      <c r="A8" s="32"/>
      <c r="B8" s="31"/>
      <c r="C8" s="32"/>
      <c r="D8" s="32"/>
      <c r="E8" s="32"/>
      <c r="F8" s="32"/>
    </row>
    <row r="9" spans="1:6" ht="55.5" customHeight="1">
      <c r="A9" s="15">
        <v>1</v>
      </c>
      <c r="B9" s="15" t="s">
        <v>40</v>
      </c>
      <c r="C9" s="16">
        <f>+D9+E9+F9</f>
        <v>1551612.92059</v>
      </c>
      <c r="D9" s="16">
        <v>1306082.714</v>
      </c>
      <c r="E9" s="16">
        <v>245530.20659000007</v>
      </c>
      <c r="F9" s="16"/>
    </row>
    <row r="12" spans="2:5" ht="18.75">
      <c r="B12" s="33"/>
      <c r="C12" s="33"/>
      <c r="D12" s="17"/>
      <c r="E12" s="17"/>
    </row>
    <row r="15" spans="2:5" ht="18.75">
      <c r="B15" s="33"/>
      <c r="C15" s="33"/>
      <c r="D15" s="17"/>
      <c r="E15" s="17"/>
    </row>
  </sheetData>
  <sheetProtection/>
  <mergeCells count="12">
    <mergeCell ref="D6:F6"/>
    <mergeCell ref="D7:D8"/>
    <mergeCell ref="E7:E8"/>
    <mergeCell ref="F7:F8"/>
    <mergeCell ref="B12:C12"/>
    <mergeCell ref="B15:C15"/>
    <mergeCell ref="A1:F1"/>
    <mergeCell ref="A3:F3"/>
    <mergeCell ref="A5:A8"/>
    <mergeCell ref="B5:B8"/>
    <mergeCell ref="C5:F5"/>
    <mergeCell ref="C6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15" sqref="A9:F15"/>
    </sheetView>
  </sheetViews>
  <sheetFormatPr defaultColWidth="9.140625" defaultRowHeight="15"/>
  <cols>
    <col min="1" max="1" width="3.140625" style="4" bestFit="1" customWidth="1"/>
    <col min="2" max="2" width="27.57421875" style="4" customWidth="1"/>
    <col min="3" max="5" width="20.28125" style="4" customWidth="1"/>
    <col min="6" max="6" width="24.421875" style="4" customWidth="1"/>
    <col min="7" max="16384" width="9.140625" style="4" customWidth="1"/>
  </cols>
  <sheetData>
    <row r="1" spans="1:6" ht="15">
      <c r="A1" s="5"/>
      <c r="B1" s="5"/>
      <c r="C1" s="5"/>
      <c r="D1" s="5"/>
      <c r="E1" s="5"/>
      <c r="F1" s="5" t="s">
        <v>8</v>
      </c>
    </row>
    <row r="2" spans="1:6" ht="75" customHeight="1">
      <c r="A2" s="36" t="s">
        <v>45</v>
      </c>
      <c r="B2" s="36"/>
      <c r="C2" s="36"/>
      <c r="D2" s="36"/>
      <c r="E2" s="36"/>
      <c r="F2" s="36"/>
    </row>
    <row r="3" ht="15">
      <c r="F3" s="8" t="s">
        <v>27</v>
      </c>
    </row>
    <row r="4" spans="1:6" ht="15">
      <c r="A4" s="37" t="s">
        <v>0</v>
      </c>
      <c r="B4" s="38" t="s">
        <v>26</v>
      </c>
      <c r="C4" s="37" t="s">
        <v>1</v>
      </c>
      <c r="D4" s="37"/>
      <c r="E4" s="37"/>
      <c r="F4" s="37"/>
    </row>
    <row r="5" spans="1:6" ht="15">
      <c r="A5" s="37"/>
      <c r="B5" s="38"/>
      <c r="C5" s="37" t="s">
        <v>3</v>
      </c>
      <c r="D5" s="37" t="s">
        <v>2</v>
      </c>
      <c r="E5" s="37"/>
      <c r="F5" s="37"/>
    </row>
    <row r="6" spans="1:6" ht="39.75" customHeight="1">
      <c r="A6" s="37"/>
      <c r="B6" s="38"/>
      <c r="C6" s="37"/>
      <c r="D6" s="38" t="s">
        <v>4</v>
      </c>
      <c r="E6" s="38" t="s">
        <v>5</v>
      </c>
      <c r="F6" s="38" t="s">
        <v>6</v>
      </c>
    </row>
    <row r="7" spans="1:6" ht="51" customHeight="1">
      <c r="A7" s="37"/>
      <c r="B7" s="38"/>
      <c r="C7" s="37"/>
      <c r="D7" s="37"/>
      <c r="E7" s="37"/>
      <c r="F7" s="37"/>
    </row>
    <row r="8" spans="1:6" ht="45">
      <c r="A8" s="15">
        <v>1</v>
      </c>
      <c r="B8" s="15" t="s">
        <v>40</v>
      </c>
      <c r="C8" s="16">
        <f>+D8+E8+F8</f>
        <v>5165526.793280001</v>
      </c>
      <c r="D8" s="16">
        <f>2571233.321+1750717.555</f>
        <v>4321950.876</v>
      </c>
      <c r="E8" s="16">
        <v>843575.9172800004</v>
      </c>
      <c r="F8" s="16">
        <v>0</v>
      </c>
    </row>
    <row r="9" spans="1:6" ht="15">
      <c r="A9" s="14"/>
      <c r="B9" s="14"/>
      <c r="C9" s="14"/>
      <c r="D9" s="18"/>
      <c r="E9" s="18"/>
      <c r="F9" s="14"/>
    </row>
    <row r="10" spans="1:6" ht="15">
      <c r="A10" s="14"/>
      <c r="B10" s="14"/>
      <c r="C10" s="14"/>
      <c r="D10" s="14"/>
      <c r="E10" s="14"/>
      <c r="F10" s="14"/>
    </row>
    <row r="11" spans="1:6" ht="18.75">
      <c r="A11" s="14"/>
      <c r="B11" s="33"/>
      <c r="C11" s="33"/>
      <c r="D11" s="17"/>
      <c r="E11" s="17"/>
      <c r="F11" s="14"/>
    </row>
    <row r="12" spans="1:6" ht="15">
      <c r="A12" s="14"/>
      <c r="B12" s="14"/>
      <c r="C12" s="14"/>
      <c r="D12" s="14"/>
      <c r="E12" s="14"/>
      <c r="F12" s="14"/>
    </row>
    <row r="13" spans="1:6" ht="15">
      <c r="A13" s="14"/>
      <c r="B13" s="14"/>
      <c r="C13" s="14"/>
      <c r="D13" s="14"/>
      <c r="E13" s="14"/>
      <c r="F13" s="14"/>
    </row>
    <row r="14" spans="1:6" ht="18.75">
      <c r="A14" s="14"/>
      <c r="B14" s="33"/>
      <c r="C14" s="33"/>
      <c r="D14" s="17"/>
      <c r="E14" s="17"/>
      <c r="F14" s="14"/>
    </row>
  </sheetData>
  <sheetProtection/>
  <mergeCells count="11">
    <mergeCell ref="B11:C11"/>
    <mergeCell ref="B14:C14"/>
    <mergeCell ref="A2:F2"/>
    <mergeCell ref="A4:A7"/>
    <mergeCell ref="B4:B7"/>
    <mergeCell ref="C4:F4"/>
    <mergeCell ref="C5:C7"/>
    <mergeCell ref="D5:F5"/>
    <mergeCell ref="D6:D7"/>
    <mergeCell ref="E6:E7"/>
    <mergeCell ref="F6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3.8515625" style="0" customWidth="1"/>
    <col min="2" max="8" width="16.140625" style="0" customWidth="1"/>
    <col min="9" max="9" width="21.57421875" style="0" customWidth="1"/>
  </cols>
  <sheetData>
    <row r="1" ht="15">
      <c r="I1" s="1" t="s">
        <v>19</v>
      </c>
    </row>
    <row r="2" spans="1:9" ht="42" customHeight="1">
      <c r="A2" s="39" t="s">
        <v>46</v>
      </c>
      <c r="B2" s="40"/>
      <c r="C2" s="40"/>
      <c r="D2" s="40"/>
      <c r="E2" s="40"/>
      <c r="F2" s="40"/>
      <c r="G2" s="40"/>
      <c r="H2" s="40"/>
      <c r="I2" s="40"/>
    </row>
    <row r="3" spans="1:9" ht="18.75">
      <c r="A3" s="41" t="s">
        <v>9</v>
      </c>
      <c r="B3" s="41"/>
      <c r="C3" s="41"/>
      <c r="D3" s="41"/>
      <c r="E3" s="41"/>
      <c r="F3" s="41"/>
      <c r="G3" s="41"/>
      <c r="H3" s="41"/>
      <c r="I3" s="41"/>
    </row>
    <row r="4" ht="15">
      <c r="I4" s="2" t="s">
        <v>27</v>
      </c>
    </row>
    <row r="5" spans="1:9" ht="75">
      <c r="A5" s="6" t="s">
        <v>10</v>
      </c>
      <c r="B5" s="6" t="s">
        <v>11</v>
      </c>
      <c r="C5" s="7" t="s">
        <v>13</v>
      </c>
      <c r="D5" s="7" t="s">
        <v>14</v>
      </c>
      <c r="E5" s="7" t="s">
        <v>15</v>
      </c>
      <c r="F5" s="6" t="s">
        <v>12</v>
      </c>
      <c r="G5" s="7" t="s">
        <v>16</v>
      </c>
      <c r="H5" s="7" t="s">
        <v>17</v>
      </c>
      <c r="I5" s="7" t="s">
        <v>18</v>
      </c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3"/>
      <c r="B7" s="3"/>
      <c r="C7" s="3"/>
      <c r="D7" s="3"/>
      <c r="E7" s="3"/>
      <c r="F7" s="3"/>
      <c r="G7" s="3"/>
      <c r="H7" s="3"/>
      <c r="I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zoomScalePageLayoutView="0" workbookViewId="0" topLeftCell="A1">
      <pane xSplit="2" ySplit="5" topLeftCell="C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0" sqref="A37:G40"/>
    </sheetView>
  </sheetViews>
  <sheetFormatPr defaultColWidth="9.140625" defaultRowHeight="15"/>
  <cols>
    <col min="1" max="1" width="16.421875" style="0" customWidth="1"/>
    <col min="2" max="2" width="16.140625" style="0" customWidth="1"/>
    <col min="3" max="3" width="29.57421875" style="9" customWidth="1"/>
    <col min="4" max="4" width="25.00390625" style="0" customWidth="1"/>
    <col min="5" max="5" width="16.140625" style="0" customWidth="1"/>
    <col min="6" max="6" width="9.8515625" style="0" customWidth="1"/>
    <col min="7" max="7" width="21.00390625" style="0" customWidth="1"/>
    <col min="8" max="9" width="16.140625" style="0" customWidth="1"/>
    <col min="10" max="10" width="16.7109375" style="0" bestFit="1" customWidth="1"/>
    <col min="11" max="11" width="21.57421875" style="0" customWidth="1"/>
  </cols>
  <sheetData>
    <row r="1" ht="15">
      <c r="K1" s="1" t="s">
        <v>20</v>
      </c>
    </row>
    <row r="2" spans="1:11" ht="41.25" customHeight="1">
      <c r="A2" s="42" t="s">
        <v>43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8.75">
      <c r="A3" s="43" t="s">
        <v>9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ht="15">
      <c r="K4" s="2" t="s">
        <v>27</v>
      </c>
    </row>
    <row r="5" spans="1:11" ht="105">
      <c r="A5" s="6" t="s">
        <v>10</v>
      </c>
      <c r="B5" s="7" t="s">
        <v>21</v>
      </c>
      <c r="C5" s="7" t="s">
        <v>22</v>
      </c>
      <c r="D5" s="7" t="s">
        <v>38</v>
      </c>
      <c r="E5" s="7" t="s">
        <v>23</v>
      </c>
      <c r="F5" s="7" t="s">
        <v>37</v>
      </c>
      <c r="G5" s="7" t="s">
        <v>28</v>
      </c>
      <c r="H5" s="7" t="s">
        <v>32</v>
      </c>
      <c r="I5" s="7" t="s">
        <v>33</v>
      </c>
      <c r="J5" s="7" t="s">
        <v>34</v>
      </c>
      <c r="K5" s="7" t="s">
        <v>42</v>
      </c>
    </row>
    <row r="6" spans="1:11" s="11" customFormat="1" ht="60">
      <c r="A6" s="22">
        <v>1</v>
      </c>
      <c r="B6" s="24">
        <v>4252110</v>
      </c>
      <c r="C6" s="19" t="s">
        <v>47</v>
      </c>
      <c r="D6" s="27" t="s">
        <v>30</v>
      </c>
      <c r="E6" s="20" t="s">
        <v>48</v>
      </c>
      <c r="F6" s="29" t="s">
        <v>49</v>
      </c>
      <c r="G6" s="23" t="s">
        <v>29</v>
      </c>
      <c r="H6" s="24" t="s">
        <v>36</v>
      </c>
      <c r="I6" s="24">
        <v>1600</v>
      </c>
      <c r="J6" s="24">
        <v>1600</v>
      </c>
      <c r="K6" s="30">
        <v>15360</v>
      </c>
    </row>
    <row r="7" spans="1:11" s="11" customFormat="1" ht="60">
      <c r="A7" s="22">
        <f>+A6+1</f>
        <v>2</v>
      </c>
      <c r="B7" s="24">
        <v>4252110</v>
      </c>
      <c r="C7" s="19" t="s">
        <v>50</v>
      </c>
      <c r="D7" s="27" t="s">
        <v>30</v>
      </c>
      <c r="E7" s="27" t="s">
        <v>48</v>
      </c>
      <c r="F7" s="29" t="s">
        <v>51</v>
      </c>
      <c r="G7" s="23" t="s">
        <v>29</v>
      </c>
      <c r="H7" s="24" t="s">
        <v>36</v>
      </c>
      <c r="I7" s="24">
        <v>150</v>
      </c>
      <c r="J7" s="24">
        <v>150</v>
      </c>
      <c r="K7" s="25">
        <v>236.25</v>
      </c>
    </row>
    <row r="8" spans="1:11" s="11" customFormat="1" ht="60">
      <c r="A8" s="22">
        <f>+A7+1</f>
        <v>3</v>
      </c>
      <c r="B8" s="24">
        <v>4252110</v>
      </c>
      <c r="C8" s="19" t="s">
        <v>31</v>
      </c>
      <c r="D8" s="27" t="s">
        <v>30</v>
      </c>
      <c r="E8" s="27" t="s">
        <v>48</v>
      </c>
      <c r="F8" s="29" t="s">
        <v>52</v>
      </c>
      <c r="G8" s="23" t="s">
        <v>29</v>
      </c>
      <c r="H8" s="24" t="s">
        <v>36</v>
      </c>
      <c r="I8" s="24">
        <v>35</v>
      </c>
      <c r="J8" s="24">
        <v>35</v>
      </c>
      <c r="K8" s="25">
        <v>3570</v>
      </c>
    </row>
    <row r="9" spans="1:11" s="11" customFormat="1" ht="60">
      <c r="A9" s="22">
        <f>+A8+1</f>
        <v>4</v>
      </c>
      <c r="B9" s="24">
        <v>4252411</v>
      </c>
      <c r="C9" s="19" t="s">
        <v>53</v>
      </c>
      <c r="D9" s="27" t="s">
        <v>30</v>
      </c>
      <c r="E9" s="27" t="s">
        <v>48</v>
      </c>
      <c r="F9" s="29" t="s">
        <v>55</v>
      </c>
      <c r="G9" s="23" t="s">
        <v>29</v>
      </c>
      <c r="H9" s="24" t="s">
        <v>54</v>
      </c>
      <c r="I9" s="24">
        <v>2000</v>
      </c>
      <c r="J9" s="24">
        <v>2000</v>
      </c>
      <c r="K9" s="25">
        <v>3760</v>
      </c>
    </row>
    <row r="10" spans="1:11" s="11" customFormat="1" ht="36">
      <c r="A10" s="22">
        <f aca="true" t="shared" si="0" ref="A10:A33">+A9+1</f>
        <v>5</v>
      </c>
      <c r="B10" s="24">
        <v>4234930</v>
      </c>
      <c r="C10" s="19" t="s">
        <v>57</v>
      </c>
      <c r="D10" s="28" t="s">
        <v>30</v>
      </c>
      <c r="E10" s="20" t="s">
        <v>56</v>
      </c>
      <c r="F10" s="21" t="s">
        <v>58</v>
      </c>
      <c r="G10" s="23" t="s">
        <v>29</v>
      </c>
      <c r="H10" s="24" t="s">
        <v>41</v>
      </c>
      <c r="I10" s="24">
        <v>1</v>
      </c>
      <c r="J10" s="23">
        <v>1</v>
      </c>
      <c r="K10" s="25">
        <v>2212.2</v>
      </c>
    </row>
    <row r="11" spans="1:11" s="11" customFormat="1" ht="84">
      <c r="A11" s="22">
        <f t="shared" si="0"/>
        <v>6</v>
      </c>
      <c r="B11" s="24">
        <v>4355200</v>
      </c>
      <c r="C11" s="19" t="s">
        <v>63</v>
      </c>
      <c r="D11" s="28" t="s">
        <v>30</v>
      </c>
      <c r="E11" s="28" t="s">
        <v>56</v>
      </c>
      <c r="F11" s="21" t="s">
        <v>59</v>
      </c>
      <c r="G11" s="23" t="s">
        <v>29</v>
      </c>
      <c r="H11" s="24" t="s">
        <v>41</v>
      </c>
      <c r="I11" s="24">
        <v>1</v>
      </c>
      <c r="J11" s="23">
        <v>1</v>
      </c>
      <c r="K11" s="25">
        <v>7498</v>
      </c>
    </row>
    <row r="12" spans="1:11" s="11" customFormat="1" ht="24">
      <c r="A12" s="22">
        <f t="shared" si="0"/>
        <v>7</v>
      </c>
      <c r="B12" s="24">
        <v>4252300</v>
      </c>
      <c r="C12" s="19" t="s">
        <v>60</v>
      </c>
      <c r="D12" s="28" t="s">
        <v>30</v>
      </c>
      <c r="E12" s="28" t="s">
        <v>56</v>
      </c>
      <c r="F12" s="21" t="s">
        <v>61</v>
      </c>
      <c r="G12" s="23" t="s">
        <v>29</v>
      </c>
      <c r="H12" s="24" t="s">
        <v>54</v>
      </c>
      <c r="I12" s="24">
        <v>20</v>
      </c>
      <c r="J12" s="24">
        <v>20</v>
      </c>
      <c r="K12" s="25">
        <v>270</v>
      </c>
    </row>
    <row r="13" spans="1:11" s="11" customFormat="1" ht="48">
      <c r="A13" s="22">
        <f t="shared" si="0"/>
        <v>8</v>
      </c>
      <c r="B13" s="24">
        <v>4299990</v>
      </c>
      <c r="C13" s="19" t="s">
        <v>62</v>
      </c>
      <c r="D13" s="28" t="s">
        <v>30</v>
      </c>
      <c r="E13" s="28" t="s">
        <v>56</v>
      </c>
      <c r="F13" s="21" t="s">
        <v>64</v>
      </c>
      <c r="G13" s="23" t="s">
        <v>29</v>
      </c>
      <c r="H13" s="24" t="s">
        <v>41</v>
      </c>
      <c r="I13" s="24">
        <v>1</v>
      </c>
      <c r="J13" s="23">
        <v>1</v>
      </c>
      <c r="K13" s="25">
        <v>3150</v>
      </c>
    </row>
    <row r="14" spans="1:11" s="11" customFormat="1" ht="24">
      <c r="A14" s="22">
        <f t="shared" si="0"/>
        <v>9</v>
      </c>
      <c r="B14" s="24">
        <v>4234100</v>
      </c>
      <c r="C14" s="19" t="s">
        <v>65</v>
      </c>
      <c r="D14" s="28" t="s">
        <v>30</v>
      </c>
      <c r="E14" s="28" t="s">
        <v>56</v>
      </c>
      <c r="F14" s="21" t="s">
        <v>66</v>
      </c>
      <c r="G14" s="23" t="s">
        <v>29</v>
      </c>
      <c r="H14" s="24" t="s">
        <v>41</v>
      </c>
      <c r="I14" s="24">
        <v>1</v>
      </c>
      <c r="J14" s="23">
        <v>1</v>
      </c>
      <c r="K14" s="25">
        <v>1164.3</v>
      </c>
    </row>
    <row r="15" spans="1:11" s="11" customFormat="1" ht="24">
      <c r="A15" s="22">
        <f t="shared" si="0"/>
        <v>10</v>
      </c>
      <c r="B15" s="24">
        <v>4299990</v>
      </c>
      <c r="C15" s="19" t="s">
        <v>69</v>
      </c>
      <c r="D15" s="28" t="s">
        <v>30</v>
      </c>
      <c r="E15" s="28" t="s">
        <v>56</v>
      </c>
      <c r="F15" s="21" t="s">
        <v>67</v>
      </c>
      <c r="G15" s="23" t="s">
        <v>29</v>
      </c>
      <c r="H15" s="24" t="s">
        <v>41</v>
      </c>
      <c r="I15" s="24">
        <v>36</v>
      </c>
      <c r="J15" s="24">
        <v>36</v>
      </c>
      <c r="K15" s="25">
        <v>1188</v>
      </c>
    </row>
    <row r="16" spans="1:11" s="11" customFormat="1" ht="84">
      <c r="A16" s="22">
        <f t="shared" si="0"/>
        <v>11</v>
      </c>
      <c r="B16" s="24">
        <v>4299990</v>
      </c>
      <c r="C16" s="19" t="s">
        <v>68</v>
      </c>
      <c r="D16" s="28" t="s">
        <v>30</v>
      </c>
      <c r="E16" s="28" t="s">
        <v>56</v>
      </c>
      <c r="F16" s="21" t="s">
        <v>70</v>
      </c>
      <c r="G16" s="23" t="s">
        <v>29</v>
      </c>
      <c r="H16" s="24" t="s">
        <v>41</v>
      </c>
      <c r="I16" s="24">
        <v>3</v>
      </c>
      <c r="J16" s="23">
        <v>3</v>
      </c>
      <c r="K16" s="25">
        <v>1140</v>
      </c>
    </row>
    <row r="17" spans="1:11" s="11" customFormat="1" ht="36">
      <c r="A17" s="22">
        <f t="shared" si="0"/>
        <v>12</v>
      </c>
      <c r="B17" s="24">
        <v>4299990</v>
      </c>
      <c r="C17" s="19" t="s">
        <v>71</v>
      </c>
      <c r="D17" s="28" t="s">
        <v>30</v>
      </c>
      <c r="E17" s="28" t="s">
        <v>56</v>
      </c>
      <c r="F17" s="21" t="s">
        <v>72</v>
      </c>
      <c r="G17" s="23" t="s">
        <v>29</v>
      </c>
      <c r="H17" s="24" t="s">
        <v>41</v>
      </c>
      <c r="I17" s="24">
        <v>2</v>
      </c>
      <c r="J17" s="23">
        <v>2</v>
      </c>
      <c r="K17" s="25">
        <v>3840</v>
      </c>
    </row>
    <row r="18" spans="1:11" s="11" customFormat="1" ht="24">
      <c r="A18" s="22">
        <f t="shared" si="0"/>
        <v>13</v>
      </c>
      <c r="B18" s="24">
        <v>4252412</v>
      </c>
      <c r="C18" s="19" t="s">
        <v>73</v>
      </c>
      <c r="D18" s="28" t="s">
        <v>30</v>
      </c>
      <c r="E18" s="28" t="s">
        <v>56</v>
      </c>
      <c r="F18" s="21" t="s">
        <v>74</v>
      </c>
      <c r="G18" s="23" t="s">
        <v>29</v>
      </c>
      <c r="H18" s="24" t="s">
        <v>36</v>
      </c>
      <c r="I18" s="24">
        <v>1</v>
      </c>
      <c r="J18" s="23">
        <v>1</v>
      </c>
      <c r="K18" s="25">
        <v>40.25</v>
      </c>
    </row>
    <row r="19" spans="1:11" s="11" customFormat="1" ht="36">
      <c r="A19" s="22">
        <f t="shared" si="0"/>
        <v>14</v>
      </c>
      <c r="B19" s="24">
        <v>4252412</v>
      </c>
      <c r="C19" s="19" t="s">
        <v>75</v>
      </c>
      <c r="D19" s="28" t="s">
        <v>30</v>
      </c>
      <c r="E19" s="28" t="s">
        <v>56</v>
      </c>
      <c r="F19" s="21" t="s">
        <v>77</v>
      </c>
      <c r="G19" s="23" t="s">
        <v>29</v>
      </c>
      <c r="H19" s="24" t="s">
        <v>76</v>
      </c>
      <c r="I19" s="24">
        <v>1</v>
      </c>
      <c r="J19" s="23">
        <v>1</v>
      </c>
      <c r="K19" s="25">
        <v>1416.8</v>
      </c>
    </row>
    <row r="20" spans="1:11" s="11" customFormat="1" ht="24">
      <c r="A20" s="22">
        <f t="shared" si="0"/>
        <v>15</v>
      </c>
      <c r="B20" s="24">
        <v>4299990</v>
      </c>
      <c r="C20" s="19" t="s">
        <v>78</v>
      </c>
      <c r="D20" s="28" t="s">
        <v>30</v>
      </c>
      <c r="E20" s="28" t="s">
        <v>56</v>
      </c>
      <c r="F20" s="21" t="s">
        <v>79</v>
      </c>
      <c r="G20" s="23" t="s">
        <v>29</v>
      </c>
      <c r="H20" s="24" t="s">
        <v>41</v>
      </c>
      <c r="I20" s="24">
        <v>1</v>
      </c>
      <c r="J20" s="23">
        <v>1</v>
      </c>
      <c r="K20" s="25">
        <v>822</v>
      </c>
    </row>
    <row r="21" spans="1:11" s="11" customFormat="1" ht="60">
      <c r="A21" s="22">
        <f t="shared" si="0"/>
        <v>16</v>
      </c>
      <c r="B21" s="24">
        <v>4299990</v>
      </c>
      <c r="C21" s="19" t="s">
        <v>81</v>
      </c>
      <c r="D21" s="28" t="s">
        <v>30</v>
      </c>
      <c r="E21" s="28" t="s">
        <v>56</v>
      </c>
      <c r="F21" s="21" t="s">
        <v>80</v>
      </c>
      <c r="G21" s="23" t="s">
        <v>29</v>
      </c>
      <c r="H21" s="24" t="s">
        <v>41</v>
      </c>
      <c r="I21" s="24">
        <v>1</v>
      </c>
      <c r="J21" s="23">
        <v>1</v>
      </c>
      <c r="K21" s="25">
        <v>600</v>
      </c>
    </row>
    <row r="22" spans="1:11" s="11" customFormat="1" ht="24">
      <c r="A22" s="22">
        <f t="shared" si="0"/>
        <v>17</v>
      </c>
      <c r="B22" s="24">
        <v>4252110</v>
      </c>
      <c r="C22" s="19" t="s">
        <v>82</v>
      </c>
      <c r="D22" s="28" t="s">
        <v>30</v>
      </c>
      <c r="E22" s="28" t="s">
        <v>56</v>
      </c>
      <c r="F22" s="21" t="s">
        <v>83</v>
      </c>
      <c r="G22" s="23" t="s">
        <v>29</v>
      </c>
      <c r="H22" s="24" t="s">
        <v>36</v>
      </c>
      <c r="I22" s="24">
        <v>900</v>
      </c>
      <c r="J22" s="24">
        <v>900</v>
      </c>
      <c r="K22" s="25">
        <v>41400</v>
      </c>
    </row>
    <row r="23" spans="1:11" s="11" customFormat="1" ht="24">
      <c r="A23" s="22">
        <f t="shared" si="0"/>
        <v>18</v>
      </c>
      <c r="B23" s="24">
        <v>4299990</v>
      </c>
      <c r="C23" s="19" t="s">
        <v>84</v>
      </c>
      <c r="D23" s="28" t="s">
        <v>30</v>
      </c>
      <c r="E23" s="28" t="s">
        <v>56</v>
      </c>
      <c r="F23" s="21" t="s">
        <v>85</v>
      </c>
      <c r="G23" s="23" t="s">
        <v>29</v>
      </c>
      <c r="H23" s="24" t="s">
        <v>41</v>
      </c>
      <c r="I23" s="24">
        <v>4</v>
      </c>
      <c r="J23" s="23">
        <v>4</v>
      </c>
      <c r="K23" s="25">
        <v>5200</v>
      </c>
    </row>
    <row r="24" spans="1:11" s="11" customFormat="1" ht="24">
      <c r="A24" s="22">
        <f t="shared" si="0"/>
        <v>19</v>
      </c>
      <c r="B24" s="24">
        <v>4252412</v>
      </c>
      <c r="C24" s="19" t="s">
        <v>86</v>
      </c>
      <c r="D24" s="28" t="s">
        <v>30</v>
      </c>
      <c r="E24" s="28" t="s">
        <v>56</v>
      </c>
      <c r="F24" s="21" t="s">
        <v>87</v>
      </c>
      <c r="G24" s="23" t="s">
        <v>29</v>
      </c>
      <c r="H24" s="24" t="s">
        <v>35</v>
      </c>
      <c r="I24" s="24">
        <v>36</v>
      </c>
      <c r="J24" s="23">
        <v>36</v>
      </c>
      <c r="K24" s="25">
        <v>1200.6</v>
      </c>
    </row>
    <row r="25" spans="1:11" s="11" customFormat="1" ht="24">
      <c r="A25" s="22">
        <f t="shared" si="0"/>
        <v>20</v>
      </c>
      <c r="B25" s="24">
        <v>4252412</v>
      </c>
      <c r="C25" s="19" t="s">
        <v>88</v>
      </c>
      <c r="D25" s="28" t="s">
        <v>30</v>
      </c>
      <c r="E25" s="28" t="s">
        <v>56</v>
      </c>
      <c r="F25" s="21" t="s">
        <v>89</v>
      </c>
      <c r="G25" s="23" t="s">
        <v>29</v>
      </c>
      <c r="H25" s="24" t="s">
        <v>35</v>
      </c>
      <c r="I25" s="24">
        <v>7</v>
      </c>
      <c r="J25" s="23">
        <v>7</v>
      </c>
      <c r="K25" s="25">
        <v>925.75</v>
      </c>
    </row>
    <row r="26" spans="1:11" s="11" customFormat="1" ht="24">
      <c r="A26" s="22">
        <f t="shared" si="0"/>
        <v>21</v>
      </c>
      <c r="B26" s="24">
        <v>4252300</v>
      </c>
      <c r="C26" s="19" t="s">
        <v>60</v>
      </c>
      <c r="D26" s="28" t="s">
        <v>30</v>
      </c>
      <c r="E26" s="28" t="s">
        <v>56</v>
      </c>
      <c r="F26" s="21" t="s">
        <v>90</v>
      </c>
      <c r="G26" s="23" t="s">
        <v>29</v>
      </c>
      <c r="H26" s="24" t="s">
        <v>54</v>
      </c>
      <c r="I26" s="24">
        <v>12</v>
      </c>
      <c r="J26" s="24">
        <v>12</v>
      </c>
      <c r="K26" s="25">
        <v>156</v>
      </c>
    </row>
    <row r="27" spans="1:11" s="11" customFormat="1" ht="24">
      <c r="A27" s="22">
        <f t="shared" si="0"/>
        <v>22</v>
      </c>
      <c r="B27" s="24">
        <v>4299990</v>
      </c>
      <c r="C27" s="19" t="s">
        <v>84</v>
      </c>
      <c r="D27" s="28" t="s">
        <v>30</v>
      </c>
      <c r="E27" s="28" t="s">
        <v>56</v>
      </c>
      <c r="F27" s="21" t="s">
        <v>91</v>
      </c>
      <c r="G27" s="23" t="s">
        <v>29</v>
      </c>
      <c r="H27" s="24" t="s">
        <v>41</v>
      </c>
      <c r="I27" s="24">
        <v>4</v>
      </c>
      <c r="J27" s="23">
        <v>4</v>
      </c>
      <c r="K27" s="25">
        <v>5200</v>
      </c>
    </row>
    <row r="28" spans="1:11" s="11" customFormat="1" ht="24">
      <c r="A28" s="22">
        <f t="shared" si="0"/>
        <v>23</v>
      </c>
      <c r="B28" s="24">
        <v>4252110</v>
      </c>
      <c r="C28" s="19" t="s">
        <v>92</v>
      </c>
      <c r="D28" s="28" t="s">
        <v>30</v>
      </c>
      <c r="E28" s="28" t="s">
        <v>56</v>
      </c>
      <c r="F28" s="21" t="s">
        <v>94</v>
      </c>
      <c r="G28" s="23" t="s">
        <v>29</v>
      </c>
      <c r="H28" s="24" t="s">
        <v>93</v>
      </c>
      <c r="I28" s="24">
        <v>6</v>
      </c>
      <c r="J28" s="23">
        <v>6</v>
      </c>
      <c r="K28" s="25">
        <v>1368</v>
      </c>
    </row>
    <row r="29" spans="1:11" s="11" customFormat="1" ht="24">
      <c r="A29" s="22">
        <f t="shared" si="0"/>
        <v>24</v>
      </c>
      <c r="B29" s="24">
        <v>4252110</v>
      </c>
      <c r="C29" s="19" t="s">
        <v>92</v>
      </c>
      <c r="D29" s="28" t="s">
        <v>30</v>
      </c>
      <c r="E29" s="28" t="s">
        <v>56</v>
      </c>
      <c r="F29" s="21" t="s">
        <v>95</v>
      </c>
      <c r="G29" s="23" t="s">
        <v>29</v>
      </c>
      <c r="H29" s="24" t="s">
        <v>93</v>
      </c>
      <c r="I29" s="24">
        <v>3</v>
      </c>
      <c r="J29" s="23">
        <v>3</v>
      </c>
      <c r="K29" s="25">
        <v>684</v>
      </c>
    </row>
    <row r="30" spans="1:11" s="11" customFormat="1" ht="48">
      <c r="A30" s="22">
        <f t="shared" si="0"/>
        <v>25</v>
      </c>
      <c r="B30" s="24">
        <v>4252110</v>
      </c>
      <c r="C30" s="19" t="s">
        <v>97</v>
      </c>
      <c r="D30" s="28" t="s">
        <v>30</v>
      </c>
      <c r="E30" s="28" t="s">
        <v>56</v>
      </c>
      <c r="F30" s="21" t="s">
        <v>96</v>
      </c>
      <c r="G30" s="23" t="s">
        <v>29</v>
      </c>
      <c r="H30" s="24" t="s">
        <v>36</v>
      </c>
      <c r="I30" s="24">
        <v>30</v>
      </c>
      <c r="J30" s="23">
        <v>30</v>
      </c>
      <c r="K30" s="25">
        <v>1560</v>
      </c>
    </row>
    <row r="31" spans="1:11" s="11" customFormat="1" ht="48">
      <c r="A31" s="22">
        <f t="shared" si="0"/>
        <v>26</v>
      </c>
      <c r="B31" s="24">
        <v>4252110</v>
      </c>
      <c r="C31" s="19" t="s">
        <v>98</v>
      </c>
      <c r="D31" s="28" t="s">
        <v>30</v>
      </c>
      <c r="E31" s="28" t="s">
        <v>56</v>
      </c>
      <c r="F31" s="21" t="s">
        <v>99</v>
      </c>
      <c r="G31" s="23" t="s">
        <v>29</v>
      </c>
      <c r="H31" s="24" t="s">
        <v>36</v>
      </c>
      <c r="I31" s="24">
        <v>30</v>
      </c>
      <c r="J31" s="23">
        <v>30</v>
      </c>
      <c r="K31" s="25">
        <v>2999.97</v>
      </c>
    </row>
    <row r="32" spans="1:11" s="11" customFormat="1" ht="24">
      <c r="A32" s="22">
        <f t="shared" si="0"/>
        <v>27</v>
      </c>
      <c r="B32" s="24">
        <v>4252110</v>
      </c>
      <c r="C32" s="19" t="s">
        <v>92</v>
      </c>
      <c r="D32" s="28" t="s">
        <v>30</v>
      </c>
      <c r="E32" s="28" t="s">
        <v>56</v>
      </c>
      <c r="F32" s="21" t="s">
        <v>100</v>
      </c>
      <c r="G32" s="23" t="s">
        <v>29</v>
      </c>
      <c r="H32" s="24" t="s">
        <v>93</v>
      </c>
      <c r="I32" s="24">
        <v>1</v>
      </c>
      <c r="J32" s="23">
        <v>1</v>
      </c>
      <c r="K32" s="25">
        <v>228</v>
      </c>
    </row>
    <row r="33" spans="1:11" s="11" customFormat="1" ht="24">
      <c r="A33" s="22">
        <f t="shared" si="0"/>
        <v>28</v>
      </c>
      <c r="B33" s="24">
        <v>4299990</v>
      </c>
      <c r="C33" s="19" t="s">
        <v>101</v>
      </c>
      <c r="D33" s="28" t="s">
        <v>30</v>
      </c>
      <c r="E33" s="28" t="s">
        <v>56</v>
      </c>
      <c r="F33" s="21" t="s">
        <v>102</v>
      </c>
      <c r="G33" s="23" t="s">
        <v>29</v>
      </c>
      <c r="H33" s="24" t="s">
        <v>41</v>
      </c>
      <c r="I33" s="24">
        <v>1</v>
      </c>
      <c r="J33" s="23">
        <v>1</v>
      </c>
      <c r="K33" s="25">
        <v>3000</v>
      </c>
    </row>
    <row r="34" spans="1:11" ht="15">
      <c r="A34" s="44" t="s">
        <v>39</v>
      </c>
      <c r="B34" s="45"/>
      <c r="C34" s="46"/>
      <c r="D34" s="3"/>
      <c r="E34" s="3"/>
      <c r="F34" s="3"/>
      <c r="G34" s="3"/>
      <c r="H34" s="3"/>
      <c r="I34" s="3"/>
      <c r="J34" s="3"/>
      <c r="K34" s="12">
        <f>SUM(K6:K33)</f>
        <v>110190.12000000001</v>
      </c>
    </row>
    <row r="35" ht="15.75">
      <c r="B35" s="10" t="s">
        <v>24</v>
      </c>
    </row>
    <row r="36" ht="15">
      <c r="K36" s="26"/>
    </row>
    <row r="37" spans="2:5" ht="18.75">
      <c r="B37" s="33"/>
      <c r="C37" s="33"/>
      <c r="D37" s="17"/>
      <c r="E37" s="17"/>
    </row>
    <row r="38" spans="2:5" ht="15">
      <c r="B38" s="14"/>
      <c r="C38" s="14"/>
      <c r="D38" s="14"/>
      <c r="E38" s="14"/>
    </row>
    <row r="39" spans="2:5" ht="15">
      <c r="B39" s="14"/>
      <c r="C39" s="14"/>
      <c r="D39" s="14"/>
      <c r="E39" s="14"/>
    </row>
    <row r="40" spans="2:5" ht="18.75">
      <c r="B40" s="33"/>
      <c r="C40" s="33"/>
      <c r="D40" s="17"/>
      <c r="E40" s="17"/>
    </row>
    <row r="41" spans="2:5" ht="15">
      <c r="B41" s="4"/>
      <c r="C41" s="4"/>
      <c r="D41" s="4"/>
      <c r="E41" s="4"/>
    </row>
  </sheetData>
  <sheetProtection/>
  <autoFilter ref="A5:K35"/>
  <mergeCells count="5">
    <mergeCell ref="A2:K2"/>
    <mergeCell ref="A3:K3"/>
    <mergeCell ref="A34:C34"/>
    <mergeCell ref="B37:C37"/>
    <mergeCell ref="B40:C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2022-04-26T07:12:42Z</dcterms:modified>
  <cp:category/>
  <cp:version/>
  <cp:contentType/>
  <cp:contentStatus/>
</cp:coreProperties>
</file>